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技術監理課\10_課全体フォルダ\75_新技術活用制度関連\★01_新技術関連要領等（申請書等）\R5.7.1～（掲載期間変更，カタログ掲載禁止）\"/>
    </mc:Choice>
  </mc:AlternateContent>
  <bookViews>
    <workbookView xWindow="480" yWindow="60" windowWidth="18180" windowHeight="12375" tabRatio="789"/>
  </bookViews>
  <sheets>
    <sheet name="様式1" sheetId="2" r:id="rId1"/>
    <sheet name="様式２" sheetId="1" r:id="rId2"/>
    <sheet name="様式３" sheetId="3" r:id="rId3"/>
    <sheet name="記入要領" sheetId="4" r:id="rId4"/>
    <sheet name="注意事項" sheetId="5" r:id="rId5"/>
    <sheet name="記入例（様式１) " sheetId="11" r:id="rId6"/>
    <sheet name="記入例（様式２)" sheetId="14" r:id="rId7"/>
    <sheet name="記入例（様式３) " sheetId="10" r:id="rId8"/>
  </sheets>
  <definedNames>
    <definedName name="_xlnm.Print_Area" localSheetId="3">記入要領!$A$2:$D$64</definedName>
    <definedName name="_xlnm.Print_Area" localSheetId="5">'記入例（様式１) '!$A$2:$J$35</definedName>
    <definedName name="_xlnm.Print_Area" localSheetId="6">'記入例（様式２)'!$A$2:$AD$63</definedName>
    <definedName name="_xlnm.Print_Area" localSheetId="7">'記入例（様式３) '!$A$2:$G$32</definedName>
    <definedName name="_xlnm.Print_Area" localSheetId="4">注意事項!$A$2:$D$101</definedName>
    <definedName name="_xlnm.Print_Area" localSheetId="0">様式1!$A$2:$J$29</definedName>
    <definedName name="_xlnm.Print_Area" localSheetId="1">様式２!$B$2:$AE$63</definedName>
    <definedName name="_xlnm.Print_Area" localSheetId="2">様式３!$A$2:$G$32</definedName>
  </definedNames>
  <calcPr calcId="162913"/>
</workbook>
</file>

<file path=xl/calcChain.xml><?xml version="1.0" encoding="utf-8"?>
<calcChain xmlns="http://schemas.openxmlformats.org/spreadsheetml/2006/main">
  <c r="J58" i="14" l="1"/>
  <c r="G58" i="14"/>
  <c r="R51" i="14"/>
  <c r="H51" i="14"/>
  <c r="B51" i="14"/>
  <c r="Y45" i="14"/>
  <c r="V45" i="14"/>
  <c r="L45" i="14"/>
  <c r="I45" i="14"/>
  <c r="U43" i="14"/>
  <c r="P43" i="14"/>
  <c r="K43" i="14"/>
  <c r="F43" i="14"/>
  <c r="B43" i="14"/>
  <c r="W39" i="14"/>
  <c r="W38" i="14"/>
  <c r="W37" i="14"/>
  <c r="W36" i="14"/>
  <c r="W35" i="14"/>
  <c r="W40" i="14" s="1"/>
  <c r="S33" i="14"/>
  <c r="K33" i="14"/>
  <c r="B33" i="14"/>
  <c r="S27" i="14"/>
  <c r="K27" i="14"/>
  <c r="B27" i="14"/>
  <c r="T24" i="14"/>
  <c r="O24" i="14"/>
  <c r="H24" i="14"/>
  <c r="T23" i="14"/>
  <c r="O23" i="14"/>
  <c r="H23" i="14"/>
  <c r="X22" i="14"/>
  <c r="T22" i="14"/>
  <c r="O22" i="14"/>
  <c r="L22" i="14"/>
  <c r="H22" i="14"/>
  <c r="X20" i="14"/>
  <c r="T20" i="14"/>
  <c r="O20" i="14"/>
  <c r="L20" i="14"/>
  <c r="H20" i="14"/>
  <c r="X18" i="14"/>
  <c r="T18" i="14"/>
  <c r="O18" i="14"/>
  <c r="L18" i="14"/>
  <c r="H18" i="14"/>
  <c r="X16" i="14"/>
  <c r="T16" i="14"/>
  <c r="O16" i="14"/>
  <c r="L16" i="14"/>
  <c r="H16" i="14"/>
  <c r="N12" i="14"/>
  <c r="K12" i="14"/>
  <c r="H12" i="14"/>
  <c r="E12" i="14"/>
  <c r="B12" i="14"/>
  <c r="P11" i="14"/>
  <c r="M11" i="14"/>
  <c r="J11" i="14"/>
  <c r="E11" i="14"/>
  <c r="B11" i="14"/>
  <c r="J4" i="14"/>
  <c r="E4" i="14"/>
  <c r="K58" i="1"/>
  <c r="H58" i="1"/>
  <c r="S51" i="1" l="1"/>
  <c r="I51" i="1"/>
  <c r="C51" i="1"/>
  <c r="W45" i="1"/>
  <c r="Z45" i="1"/>
  <c r="M45" i="1"/>
  <c r="J45" i="1"/>
  <c r="L43" i="1"/>
  <c r="G43" i="1"/>
  <c r="V43" i="1"/>
  <c r="Q43" i="1"/>
  <c r="C43" i="1"/>
  <c r="T33" i="1"/>
  <c r="C33" i="1"/>
  <c r="L33" i="1"/>
  <c r="X39" i="1"/>
  <c r="X38" i="1"/>
  <c r="X37" i="1"/>
  <c r="X36" i="1"/>
  <c r="X35" i="1"/>
  <c r="T27" i="1"/>
  <c r="L27" i="1"/>
  <c r="C27" i="1"/>
  <c r="I23" i="1"/>
  <c r="Y22" i="1"/>
  <c r="Y20" i="1"/>
  <c r="Y18" i="1"/>
  <c r="Y16" i="1"/>
  <c r="M16" i="1"/>
  <c r="I24" i="1"/>
  <c r="I22" i="1"/>
  <c r="I20" i="1"/>
  <c r="I18" i="1"/>
  <c r="M22" i="1"/>
  <c r="M20" i="1"/>
  <c r="M18" i="1"/>
  <c r="I16" i="1"/>
  <c r="O12" i="1"/>
  <c r="L12" i="1"/>
  <c r="I12" i="1"/>
  <c r="F12" i="1"/>
  <c r="C12" i="1"/>
  <c r="Q11" i="1"/>
  <c r="N11" i="1"/>
  <c r="K11" i="1"/>
  <c r="F11" i="1"/>
  <c r="U24" i="1"/>
  <c r="U23" i="1"/>
  <c r="U22" i="1"/>
  <c r="U20" i="1"/>
  <c r="U18" i="1"/>
  <c r="U16" i="1"/>
  <c r="P16" i="1"/>
  <c r="P24" i="1"/>
  <c r="P23" i="1"/>
  <c r="P22" i="1"/>
  <c r="P20" i="1"/>
  <c r="P18" i="1"/>
  <c r="C11" i="1"/>
  <c r="K4" i="1"/>
  <c r="F4" i="1"/>
  <c r="X40" i="1" l="1"/>
</calcChain>
</file>

<file path=xl/comments1.xml><?xml version="1.0" encoding="utf-8"?>
<comments xmlns="http://schemas.openxmlformats.org/spreadsheetml/2006/main">
  <authors>
    <author>茨城県</author>
  </authors>
  <commentList>
    <comment ref="B20" authorId="0" shapeId="0">
      <text>
        <r>
          <rPr>
            <b/>
            <sz val="11"/>
            <color indexed="81"/>
            <rFont val="ＭＳ Ｐゴシック"/>
            <family val="3"/>
            <charset val="128"/>
          </rPr>
          <t>写真を添付（電子データ）</t>
        </r>
      </text>
    </comment>
    <comment ref="E20" authorId="0" shapeId="0">
      <text>
        <r>
          <rPr>
            <b/>
            <sz val="11"/>
            <color indexed="81"/>
            <rFont val="ＭＳ Ｐゴシック"/>
            <family val="3"/>
            <charset val="128"/>
          </rPr>
          <t>写真を添付（電子データ）</t>
        </r>
      </text>
    </comment>
    <comment ref="B24" authorId="0" shapeId="0">
      <text>
        <r>
          <rPr>
            <b/>
            <sz val="11"/>
            <color indexed="81"/>
            <rFont val="ＭＳ Ｐゴシック"/>
            <family val="3"/>
            <charset val="128"/>
          </rPr>
          <t>写真のタイトルを記入</t>
        </r>
      </text>
    </comment>
    <comment ref="E24" authorId="0" shapeId="0">
      <text>
        <r>
          <rPr>
            <b/>
            <sz val="11"/>
            <color indexed="81"/>
            <rFont val="ＭＳ Ｐゴシック"/>
            <family val="3"/>
            <charset val="128"/>
          </rPr>
          <t>写真のタイトルを記入</t>
        </r>
      </text>
    </comment>
    <comment ref="B27" authorId="0" shapeId="0">
      <text>
        <r>
          <rPr>
            <b/>
            <sz val="11"/>
            <color indexed="81"/>
            <rFont val="ＭＳ Ｐゴシック"/>
            <family val="3"/>
            <charset val="128"/>
          </rPr>
          <t>写真を添付（電子データ）</t>
        </r>
      </text>
    </comment>
    <comment ref="B31" authorId="0" shapeId="0">
      <text>
        <r>
          <rPr>
            <b/>
            <sz val="11"/>
            <color indexed="81"/>
            <rFont val="ＭＳ Ｐゴシック"/>
            <family val="3"/>
            <charset val="128"/>
          </rPr>
          <t>写真のタイトルを記入</t>
        </r>
      </text>
    </comment>
  </commentList>
</comments>
</file>

<file path=xl/comments2.xml><?xml version="1.0" encoding="utf-8"?>
<comments xmlns="http://schemas.openxmlformats.org/spreadsheetml/2006/main">
  <authors>
    <author>茨城県</author>
  </authors>
  <commentList>
    <comment ref="B20" authorId="0" shapeId="0">
      <text>
        <r>
          <rPr>
            <b/>
            <sz val="11"/>
            <color indexed="81"/>
            <rFont val="ＭＳ Ｐゴシック"/>
            <family val="3"/>
            <charset val="128"/>
          </rPr>
          <t>写真を添付（電子データ）</t>
        </r>
      </text>
    </comment>
    <comment ref="E20" authorId="0" shapeId="0">
      <text>
        <r>
          <rPr>
            <b/>
            <sz val="11"/>
            <color indexed="81"/>
            <rFont val="ＭＳ Ｐゴシック"/>
            <family val="3"/>
            <charset val="128"/>
          </rPr>
          <t>写真を添付（電子データ）</t>
        </r>
      </text>
    </comment>
    <comment ref="B24" authorId="0" shapeId="0">
      <text>
        <r>
          <rPr>
            <b/>
            <sz val="11"/>
            <color indexed="81"/>
            <rFont val="ＭＳ Ｐゴシック"/>
            <family val="3"/>
            <charset val="128"/>
          </rPr>
          <t>写真のタイトルを記入</t>
        </r>
      </text>
    </comment>
    <comment ref="E24" authorId="0" shapeId="0">
      <text>
        <r>
          <rPr>
            <b/>
            <sz val="11"/>
            <color indexed="81"/>
            <rFont val="ＭＳ Ｐゴシック"/>
            <family val="3"/>
            <charset val="128"/>
          </rPr>
          <t>写真のタイトルを記入</t>
        </r>
      </text>
    </comment>
    <comment ref="B27" authorId="0" shapeId="0">
      <text>
        <r>
          <rPr>
            <b/>
            <sz val="11"/>
            <color indexed="81"/>
            <rFont val="ＭＳ Ｐゴシック"/>
            <family val="3"/>
            <charset val="128"/>
          </rPr>
          <t>写真を添付（電子データ）</t>
        </r>
      </text>
    </comment>
    <comment ref="B31" authorId="0" shapeId="0">
      <text>
        <r>
          <rPr>
            <b/>
            <sz val="11"/>
            <color indexed="81"/>
            <rFont val="ＭＳ Ｐゴシック"/>
            <family val="3"/>
            <charset val="128"/>
          </rPr>
          <t>写真のタイトルを記入</t>
        </r>
      </text>
    </comment>
  </commentList>
</comments>
</file>

<file path=xl/sharedStrings.xml><?xml version="1.0" encoding="utf-8"?>
<sst xmlns="http://schemas.openxmlformats.org/spreadsheetml/2006/main" count="674" uniqueCount="344">
  <si>
    <t>番号</t>
    <rPh sb="0" eb="2">
      <t>バンゴウ</t>
    </rPh>
    <phoneticPr fontId="2"/>
  </si>
  <si>
    <t>区分</t>
  </si>
  <si>
    <t>副題</t>
  </si>
  <si>
    <t>１新製品</t>
    <rPh sb="1" eb="4">
      <t>シンセイヒン</t>
    </rPh>
    <phoneticPr fontId="2"/>
  </si>
  <si>
    <t>２新工法</t>
    <rPh sb="1" eb="4">
      <t>シンコウホウ</t>
    </rPh>
    <phoneticPr fontId="2"/>
  </si>
  <si>
    <t>紹介年月</t>
  </si>
  <si>
    <t>開発年月</t>
  </si>
  <si>
    <t>登録番号</t>
    <rPh sb="0" eb="2">
      <t>トウロク</t>
    </rPh>
    <rPh sb="2" eb="4">
      <t>バンゴウ</t>
    </rPh>
    <phoneticPr fontId="2"/>
  </si>
  <si>
    <t>％</t>
    <phoneticPr fontId="2"/>
  </si>
  <si>
    <t>％</t>
    <phoneticPr fontId="2"/>
  </si>
  <si>
    <t>５.その他</t>
  </si>
  <si>
    <t>（</t>
    <phoneticPr fontId="2"/>
  </si>
  <si>
    <t>）</t>
    <phoneticPr fontId="2"/>
  </si>
  <si>
    <t>（</t>
    <phoneticPr fontId="2"/>
  </si>
  <si>
    <t>）</t>
    <phoneticPr fontId="2"/>
  </si>
  <si>
    <t xml:space="preserve"> </t>
    <phoneticPr fontId="2"/>
  </si>
  <si>
    <t>品名・規格</t>
  </si>
  <si>
    <t>寸法（mm）</t>
  </si>
  <si>
    <t>単価</t>
  </si>
  <si>
    <t>1.物価資料掲載</t>
  </si>
  <si>
    <t>2.見積　</t>
  </si>
  <si>
    <t>3.その他</t>
  </si>
  <si>
    <t>製品単価</t>
  </si>
  <si>
    <t>（参考比較）</t>
  </si>
  <si>
    <t>名称</t>
  </si>
  <si>
    <t>規格</t>
  </si>
  <si>
    <t>数量</t>
  </si>
  <si>
    <t>金額</t>
  </si>
  <si>
    <t>1.歩掛あり（標準）</t>
  </si>
  <si>
    <t>2.歩掛あり（独自・見積）</t>
  </si>
  <si>
    <t>3.歩掛なし</t>
  </si>
  <si>
    <t>特許</t>
  </si>
  <si>
    <t>実用新案</t>
  </si>
  <si>
    <t>特許番号</t>
  </si>
  <si>
    <t>2.出願中　</t>
  </si>
  <si>
    <t>3.出願予定　　</t>
  </si>
  <si>
    <t>制度名、番号</t>
  </si>
  <si>
    <t>登録・証明年月日</t>
  </si>
  <si>
    <t>登録・証明機関</t>
  </si>
  <si>
    <t>登録・証明範囲</t>
  </si>
  <si>
    <t>NETISなどの登録及び公的機関による証明</t>
    <phoneticPr fontId="2"/>
  </si>
  <si>
    <t>1登録</t>
    <rPh sb="1" eb="3">
      <t>トウロク</t>
    </rPh>
    <phoneticPr fontId="2"/>
  </si>
  <si>
    <t>2証明</t>
    <rPh sb="1" eb="3">
      <t>ショウメイ</t>
    </rPh>
    <phoneticPr fontId="2"/>
  </si>
  <si>
    <t>参考資料</t>
  </si>
  <si>
    <t>1.試験資料等</t>
  </si>
  <si>
    <t>2.施工(品質)管理基準資料等　</t>
  </si>
  <si>
    <t>住所</t>
  </si>
  <si>
    <t>TEL</t>
  </si>
  <si>
    <t>）</t>
    <phoneticPr fontId="2"/>
  </si>
  <si>
    <t>％</t>
    <phoneticPr fontId="2"/>
  </si>
  <si>
    <t>／</t>
    <phoneticPr fontId="2"/>
  </si>
  <si>
    <t>円</t>
    <rPh sb="0" eb="1">
      <t>エン</t>
    </rPh>
    <phoneticPr fontId="2"/>
  </si>
  <si>
    <t>FAX</t>
    <phoneticPr fontId="2"/>
  </si>
  <si>
    <t>URL</t>
    <phoneticPr fontId="2"/>
  </si>
  <si>
    <t>E-mail</t>
    <phoneticPr fontId="2"/>
  </si>
  <si>
    <t>適用</t>
    <rPh sb="0" eb="2">
      <t>テキヨウ</t>
    </rPh>
    <phoneticPr fontId="2"/>
  </si>
  <si>
    <t>（</t>
    <phoneticPr fontId="2"/>
  </si>
  <si>
    <t>施工単価              （直工）</t>
    <phoneticPr fontId="2"/>
  </si>
  <si>
    <t>新技術名称</t>
    <rPh sb="1" eb="3">
      <t>ギジュツ</t>
    </rPh>
    <phoneticPr fontId="2"/>
  </si>
  <si>
    <t>3.その他（</t>
    <phoneticPr fontId="2"/>
  </si>
  <si>
    <t>様式2</t>
    <rPh sb="0" eb="2">
      <t>ヨウシキ</t>
    </rPh>
    <phoneticPr fontId="2"/>
  </si>
  <si>
    <t>適用工事　　　　　　　　　（複数回答可）</t>
    <phoneticPr fontId="2"/>
  </si>
  <si>
    <t>の情報について、</t>
  </si>
  <si>
    <t>様式1</t>
    <rPh sb="0" eb="2">
      <t>ヨウシキ</t>
    </rPh>
    <phoneticPr fontId="13"/>
  </si>
  <si>
    <t>申請者</t>
    <rPh sb="0" eb="3">
      <t>シンセイシャ</t>
    </rPh>
    <phoneticPr fontId="13"/>
  </si>
  <si>
    <t>に係る</t>
    <rPh sb="1" eb="2">
      <t>カカ</t>
    </rPh>
    <phoneticPr fontId="13"/>
  </si>
  <si>
    <t>別紙のとおり</t>
    <rPh sb="0" eb="2">
      <t>ベッシ</t>
    </rPh>
    <phoneticPr fontId="13"/>
  </si>
  <si>
    <t>を申請します。</t>
    <rPh sb="1" eb="3">
      <t>シンセイ</t>
    </rPh>
    <phoneticPr fontId="13"/>
  </si>
  <si>
    <t>発　注　者</t>
  </si>
  <si>
    <t>登録No.</t>
    <phoneticPr fontId="13"/>
  </si>
  <si>
    <t>施工実績</t>
    <phoneticPr fontId="13"/>
  </si>
  <si>
    <t>件　　</t>
    <phoneticPr fontId="13"/>
  </si>
  <si>
    <t>件</t>
    <rPh sb="0" eb="1">
      <t>ケン</t>
    </rPh>
    <phoneticPr fontId="13"/>
  </si>
  <si>
    <t>工　期</t>
    <rPh sb="0" eb="1">
      <t>コウ</t>
    </rPh>
    <rPh sb="2" eb="3">
      <t>キ</t>
    </rPh>
    <phoneticPr fontId="13"/>
  </si>
  <si>
    <t>工　事　名
及び 路河川等名称</t>
    <phoneticPr fontId="13"/>
  </si>
  <si>
    <t>工事請負者</t>
    <rPh sb="0" eb="2">
      <t>コウジ</t>
    </rPh>
    <rPh sb="2" eb="4">
      <t>ウケオイ</t>
    </rPh>
    <rPh sb="4" eb="5">
      <t>シャ</t>
    </rPh>
    <phoneticPr fontId="13"/>
  </si>
  <si>
    <t>実績数が多い場合は，別添としても可。なお，その際も，件数についてはこの表に記入すること。</t>
    <rPh sb="0" eb="2">
      <t>ジッセキ</t>
    </rPh>
    <rPh sb="2" eb="3">
      <t>スウ</t>
    </rPh>
    <rPh sb="4" eb="5">
      <t>オオ</t>
    </rPh>
    <rPh sb="6" eb="8">
      <t>バアイ</t>
    </rPh>
    <rPh sb="10" eb="12">
      <t>ベッテン</t>
    </rPh>
    <rPh sb="16" eb="17">
      <t>カ</t>
    </rPh>
    <rPh sb="23" eb="24">
      <t>サイ</t>
    </rPh>
    <rPh sb="26" eb="28">
      <t>ケンスウ</t>
    </rPh>
    <rPh sb="35" eb="36">
      <t>ヒョウ</t>
    </rPh>
    <rPh sb="37" eb="39">
      <t>キニュウ</t>
    </rPh>
    <phoneticPr fontId="13"/>
  </si>
  <si>
    <t>写真等</t>
    <rPh sb="0" eb="2">
      <t>シャシン</t>
    </rPh>
    <rPh sb="2" eb="3">
      <t>トウ</t>
    </rPh>
    <phoneticPr fontId="13"/>
  </si>
  <si>
    <t>福岡市内</t>
    <rPh sb="0" eb="2">
      <t>フクオカ</t>
    </rPh>
    <rPh sb="2" eb="4">
      <t>シナイ</t>
    </rPh>
    <phoneticPr fontId="13"/>
  </si>
  <si>
    <t>申請様式の記入にあたっては、以下の要領を参考にしてください。</t>
  </si>
  <si>
    <t>【様式１関連】　</t>
  </si>
  <si>
    <t>【様式２、３共通】</t>
  </si>
  <si>
    <t>○区分</t>
  </si>
  <si>
    <t>○副題</t>
  </si>
  <si>
    <t>○開発年月</t>
  </si>
  <si>
    <t>○概要</t>
  </si>
  <si>
    <t>○適用工事</t>
  </si>
  <si>
    <t>○活用の効果</t>
  </si>
  <si>
    <t>○製品単価</t>
  </si>
  <si>
    <t>なお、比較できる従来品・規格品がある場合は参考として記入してください。</t>
  </si>
  <si>
    <t>○施工単価</t>
  </si>
  <si>
    <t>なお、比較できる従来工法がある場合は参考として記入してください。</t>
  </si>
  <si>
    <t>○特許</t>
  </si>
  <si>
    <t>　実用新案</t>
  </si>
  <si>
    <t>○参考資料</t>
  </si>
  <si>
    <t>○施工実績</t>
  </si>
  <si>
    <t>○写真等</t>
  </si>
  <si>
    <t>　　</t>
  </si>
  <si>
    <t>申請あたっては、以下の注意事項を確認してください。</t>
  </si>
  <si>
    <t>１　対象</t>
  </si>
  <si>
    <t>２　申請方法</t>
  </si>
  <si>
    <t>３　情報の変更・取消</t>
  </si>
  <si>
    <t>４　紹介期間</t>
  </si>
  <si>
    <t>６　申請先</t>
  </si>
  <si>
    <t>福岡市　財政局　技術監理部　技術監理課</t>
  </si>
  <si>
    <t>福岡市外</t>
    <rPh sb="0" eb="2">
      <t>フクオカ</t>
    </rPh>
    <rPh sb="2" eb="3">
      <t>シ</t>
    </rPh>
    <rPh sb="3" eb="4">
      <t>ガイ</t>
    </rPh>
    <phoneticPr fontId="13"/>
  </si>
  <si>
    <t>　　様式1　申請書</t>
    <rPh sb="2" eb="4">
      <t>ヨウシキ</t>
    </rPh>
    <rPh sb="6" eb="9">
      <t>シンセイショ</t>
    </rPh>
    <phoneticPr fontId="2"/>
  </si>
  <si>
    <t>　　様式２　概要　効果等</t>
    <rPh sb="2" eb="4">
      <t>ヨウシキ</t>
    </rPh>
    <rPh sb="6" eb="8">
      <t>ガイヨウ</t>
    </rPh>
    <rPh sb="9" eb="12">
      <t>コウカトウ</t>
    </rPh>
    <phoneticPr fontId="2"/>
  </si>
  <si>
    <t>　　様式３　施工実績</t>
    <rPh sb="2" eb="4">
      <t>ヨウシキ</t>
    </rPh>
    <rPh sb="6" eb="8">
      <t>セコウ</t>
    </rPh>
    <rPh sb="8" eb="10">
      <t>ジッセキ</t>
    </rPh>
    <phoneticPr fontId="2"/>
  </si>
  <si>
    <t>福岡市新技術紹介制度　申請書</t>
    <rPh sb="0" eb="2">
      <t>フクオカ</t>
    </rPh>
    <rPh sb="2" eb="3">
      <t>シ</t>
    </rPh>
    <rPh sb="3" eb="6">
      <t>シンギジュツ</t>
    </rPh>
    <rPh sb="6" eb="8">
      <t>ショウカイ</t>
    </rPh>
    <rPh sb="8" eb="10">
      <t>セイド</t>
    </rPh>
    <rPh sb="11" eb="14">
      <t>シンセイショ</t>
    </rPh>
    <phoneticPr fontId="13"/>
  </si>
  <si>
    <r>
      <t xml:space="preserve">福岡市新技術紹介制度　資料（１／２）　概要　効果等  </t>
    </r>
    <r>
      <rPr>
        <sz val="9"/>
        <rFont val="ＭＳ ゴシック"/>
        <family val="3"/>
        <charset val="128"/>
      </rPr>
      <t>　　　　　　　　　</t>
    </r>
    <rPh sb="0" eb="2">
      <t>フクオカ</t>
    </rPh>
    <rPh sb="2" eb="3">
      <t>シ</t>
    </rPh>
    <phoneticPr fontId="2"/>
  </si>
  <si>
    <r>
      <t>　　  福岡市新技術紹介制度　資料（２／２）施工実績　写真等 　　　</t>
    </r>
    <r>
      <rPr>
        <sz val="10"/>
        <rFont val="ＭＳ ゴシック"/>
        <family val="3"/>
        <charset val="128"/>
      </rPr>
      <t>様式３</t>
    </r>
    <rPh sb="4" eb="6">
      <t>フクオカ</t>
    </rPh>
    <rPh sb="6" eb="7">
      <t>シ</t>
    </rPh>
    <rPh sb="34" eb="36">
      <t>ヨウシキ</t>
    </rPh>
    <phoneticPr fontId="13"/>
  </si>
  <si>
    <t>福岡市新技術紹介制度　申請にあたっての注意事項</t>
    <rPh sb="0" eb="2">
      <t>フクオカ</t>
    </rPh>
    <rPh sb="2" eb="3">
      <t>シ</t>
    </rPh>
    <phoneticPr fontId="2"/>
  </si>
  <si>
    <t>○○型側溝</t>
    <rPh sb="2" eb="3">
      <t>カタ</t>
    </rPh>
    <rPh sb="3" eb="5">
      <t>ソッコウ</t>
    </rPh>
    <phoneticPr fontId="2"/>
  </si>
  <si>
    <t>紹介</t>
    <rPh sb="0" eb="2">
      <t>ショウカイ</t>
    </rPh>
    <phoneticPr fontId="2"/>
  </si>
  <si>
    <t>変更</t>
    <rPh sb="0" eb="2">
      <t>ヘンコウ</t>
    </rPh>
    <phoneticPr fontId="2"/>
  </si>
  <si>
    <t>取消</t>
    <rPh sb="0" eb="1">
      <t>ト</t>
    </rPh>
    <rPh sb="1" eb="2">
      <t>ケ</t>
    </rPh>
    <phoneticPr fontId="2"/>
  </si>
  <si>
    <t>新製品</t>
    <rPh sb="0" eb="3">
      <t>シンセイヒン</t>
    </rPh>
    <phoneticPr fontId="2"/>
  </si>
  <si>
    <t>新工法</t>
    <rPh sb="0" eb="3">
      <t>シンコウホウ</t>
    </rPh>
    <phoneticPr fontId="2"/>
  </si>
  <si>
    <t>　　記入例　（様式1　申請書）</t>
    <rPh sb="2" eb="4">
      <t>キニュウ</t>
    </rPh>
    <rPh sb="4" eb="5">
      <t>レイ</t>
    </rPh>
    <rPh sb="7" eb="9">
      <t>ヨウシキ</t>
    </rPh>
    <rPh sb="11" eb="14">
      <t>シンセイショ</t>
    </rPh>
    <phoneticPr fontId="2"/>
  </si>
  <si>
    <t>　　記入例　（様式３　施工実績）</t>
    <rPh sb="2" eb="4">
      <t>キニュウ</t>
    </rPh>
    <rPh sb="4" eb="5">
      <t>レイ</t>
    </rPh>
    <rPh sb="7" eb="9">
      <t>ヨウシキ</t>
    </rPh>
    <rPh sb="11" eb="13">
      <t>セコウ</t>
    </rPh>
    <rPh sb="13" eb="15">
      <t>ジッセキ</t>
    </rPh>
    <phoneticPr fontId="2"/>
  </si>
  <si>
    <t>福岡市東区○○　○丁目○番○号</t>
    <rPh sb="0" eb="2">
      <t>フクオカ</t>
    </rPh>
    <rPh sb="2" eb="3">
      <t>シ</t>
    </rPh>
    <rPh sb="3" eb="5">
      <t>ヒガシク</t>
    </rPh>
    <rPh sb="9" eb="11">
      <t>チョウメ</t>
    </rPh>
    <rPh sb="12" eb="13">
      <t>バン</t>
    </rPh>
    <rPh sb="14" eb="15">
      <t>ゴウ</t>
    </rPh>
    <phoneticPr fontId="2"/>
  </si>
  <si>
    <t>福岡市財政局</t>
    <rPh sb="0" eb="2">
      <t>フクオカ</t>
    </rPh>
    <rPh sb="2" eb="3">
      <t>シ</t>
    </rPh>
    <rPh sb="3" eb="5">
      <t>ザイセイ</t>
    </rPh>
    <rPh sb="5" eb="6">
      <t>キョク</t>
    </rPh>
    <phoneticPr fontId="13"/>
  </si>
  <si>
    <t>技術監理部技術監理課　御中</t>
    <rPh sb="0" eb="2">
      <t>ギジュツ</t>
    </rPh>
    <rPh sb="2" eb="4">
      <t>カンリ</t>
    </rPh>
    <rPh sb="4" eb="5">
      <t>ブ</t>
    </rPh>
    <rPh sb="5" eb="7">
      <t>ギジュツ</t>
    </rPh>
    <rPh sb="7" eb="9">
      <t>カンリ</t>
    </rPh>
    <rPh sb="9" eb="10">
      <t>カ</t>
    </rPh>
    <rPh sb="11" eb="13">
      <t>オンチュウ</t>
    </rPh>
    <phoneticPr fontId="13"/>
  </si>
  <si>
    <t xml:space="preserve">   福岡市新技術紹介制度　申請様式　記入要領</t>
    <rPh sb="3" eb="5">
      <t>フクオカ</t>
    </rPh>
    <rPh sb="5" eb="6">
      <t>シ</t>
    </rPh>
    <phoneticPr fontId="2"/>
  </si>
  <si>
    <t>福岡市新技術紹介制度　申請様式　記入要領</t>
    <rPh sb="0" eb="2">
      <t>フクオカ</t>
    </rPh>
    <rPh sb="2" eb="3">
      <t>シ</t>
    </rPh>
    <rPh sb="3" eb="6">
      <t>シンギジュツ</t>
    </rPh>
    <rPh sb="6" eb="8">
      <t>ショウカイ</t>
    </rPh>
    <rPh sb="8" eb="10">
      <t>セイド</t>
    </rPh>
    <rPh sb="11" eb="13">
      <t>シンセイ</t>
    </rPh>
    <rPh sb="13" eb="15">
      <t>ヨウシキ</t>
    </rPh>
    <rPh sb="16" eb="18">
      <t>キニュウ</t>
    </rPh>
    <rPh sb="18" eb="20">
      <t>ヨウリョウ</t>
    </rPh>
    <phoneticPr fontId="2"/>
  </si>
  <si>
    <t>自由勾配側溝コンクリート製品</t>
    <rPh sb="0" eb="2">
      <t>ジユウ</t>
    </rPh>
    <rPh sb="2" eb="4">
      <t>コウバイ</t>
    </rPh>
    <rPh sb="4" eb="6">
      <t>ソッコウ</t>
    </rPh>
    <rPh sb="12" eb="14">
      <t>セイヒン</t>
    </rPh>
    <phoneticPr fontId="2"/>
  </si>
  <si>
    <t>300B</t>
    <phoneticPr fontId="2"/>
  </si>
  <si>
    <t>400B</t>
    <phoneticPr fontId="2"/>
  </si>
  <si>
    <t>500B</t>
    <phoneticPr fontId="2"/>
  </si>
  <si>
    <t>300×300×4000</t>
    <phoneticPr fontId="2"/>
  </si>
  <si>
    <t>世話役</t>
    <rPh sb="0" eb="3">
      <t>セワヤク</t>
    </rPh>
    <phoneticPr fontId="2"/>
  </si>
  <si>
    <t>特殊作業員</t>
    <rPh sb="0" eb="2">
      <t>トクシュ</t>
    </rPh>
    <rPh sb="2" eb="5">
      <t>サギョウイン</t>
    </rPh>
    <phoneticPr fontId="2"/>
  </si>
  <si>
    <t>普通作業員</t>
    <rPh sb="0" eb="2">
      <t>フツウ</t>
    </rPh>
    <rPh sb="2" eb="5">
      <t>サギョウイン</t>
    </rPh>
    <phoneticPr fontId="2"/>
  </si>
  <si>
    <t>トラッククレーン運転</t>
    <rPh sb="8" eb="10">
      <t>ウンテン</t>
    </rPh>
    <phoneticPr fontId="2"/>
  </si>
  <si>
    <t>諸雑費率</t>
    <rPh sb="0" eb="1">
      <t>ショ</t>
    </rPh>
    <rPh sb="1" eb="3">
      <t>ザッピ</t>
    </rPh>
    <rPh sb="3" eb="4">
      <t>リツ</t>
    </rPh>
    <phoneticPr fontId="2"/>
  </si>
  <si>
    <t>人</t>
    <rPh sb="0" eb="1">
      <t>ニン</t>
    </rPh>
    <phoneticPr fontId="2"/>
  </si>
  <si>
    <t>日</t>
    <rPh sb="0" eb="1">
      <t>ニチ</t>
    </rPh>
    <phoneticPr fontId="2"/>
  </si>
  <si>
    <t>○○国道事務所</t>
    <rPh sb="2" eb="4">
      <t>コクドウ</t>
    </rPh>
    <rPh sb="4" eb="7">
      <t>ジムショ</t>
    </rPh>
    <phoneticPr fontId="3"/>
  </si>
  <si>
    <t>2002/9/1～
2003/3/25</t>
  </si>
  <si>
    <t>2003/9/1～
2004/3/25</t>
  </si>
  <si>
    <t>2004/9/1～
2005/3/25</t>
  </si>
  <si>
    <t>○○市役所</t>
    <rPh sb="2" eb="5">
      <t>シヤクショ</t>
    </rPh>
    <phoneticPr fontId="3"/>
  </si>
  <si>
    <t>2005/9/1～
2006/3/25</t>
  </si>
  <si>
    <t>○○県</t>
  </si>
  <si>
    <t>（株）○×工業</t>
    <rPh sb="5" eb="7">
      <t>コウギョウ</t>
    </rPh>
    <phoneticPr fontId="13"/>
  </si>
  <si>
    <t>（株）×○組</t>
    <rPh sb="5" eb="6">
      <t>クミ</t>
    </rPh>
    <phoneticPr fontId="13"/>
  </si>
  <si>
    <t>道路○○工事
国道○○号</t>
    <phoneticPr fontId="2"/>
  </si>
  <si>
    <t>道路○○工事
県道○○××線</t>
    <phoneticPr fontId="2"/>
  </si>
  <si>
    <t>河川○○工事
河川○○××川</t>
    <phoneticPr fontId="2"/>
  </si>
  <si>
    <t>道路○○工事
市道○○××線</t>
    <phoneticPr fontId="2"/>
  </si>
  <si>
    <t>（株）○×建設</t>
  </si>
  <si>
    <t>（株）○×建設</t>
    <phoneticPr fontId="2"/>
  </si>
  <si>
    <t>×○建設（株）</t>
  </si>
  <si>
    <t>実績件数   市内現場数→</t>
    <rPh sb="7" eb="9">
      <t>シナイ</t>
    </rPh>
    <rPh sb="9" eb="11">
      <t>ゲンバ</t>
    </rPh>
    <rPh sb="11" eb="12">
      <t>スウ</t>
    </rPh>
    <phoneticPr fontId="13"/>
  </si>
  <si>
    <t>市外現場数→</t>
    <rPh sb="0" eb="2">
      <t>シガイ</t>
    </rPh>
    <rPh sb="2" eb="4">
      <t>ゲンバ</t>
    </rPh>
    <rPh sb="4" eb="5">
      <t>スウ</t>
    </rPh>
    <phoneticPr fontId="13"/>
  </si>
  <si>
    <t>施工中</t>
    <rPh sb="0" eb="3">
      <t>セコウチュウ</t>
    </rPh>
    <phoneticPr fontId="2"/>
  </si>
  <si>
    <t>完成</t>
    <rPh sb="0" eb="2">
      <t>カンセイ</t>
    </rPh>
    <phoneticPr fontId="2"/>
  </si>
  <si>
    <t>道路改築工事　県道○○××線／○○市○○地内</t>
    <phoneticPr fontId="2"/>
  </si>
  <si>
    <t>1.有り（</t>
    <phoneticPr fontId="2"/>
  </si>
  <si>
    <t>道路下水道局</t>
    <rPh sb="0" eb="2">
      <t>ドウロ</t>
    </rPh>
    <rPh sb="2" eb="4">
      <t>ゲスイ</t>
    </rPh>
    <rPh sb="4" eb="5">
      <t>ミチ</t>
    </rPh>
    <rPh sb="5" eb="6">
      <t>キョク</t>
    </rPh>
    <phoneticPr fontId="3"/>
  </si>
  <si>
    <t>道路○○工事
市道○○号</t>
    <rPh sb="7" eb="9">
      <t>シドウ</t>
    </rPh>
    <phoneticPr fontId="2"/>
  </si>
  <si>
    <t>西区役所</t>
    <rPh sb="0" eb="4">
      <t>ニシクヤクショ</t>
    </rPh>
    <phoneticPr fontId="2"/>
  </si>
  <si>
    <t>道路下水道局</t>
    <rPh sb="0" eb="2">
      <t>ドウロ</t>
    </rPh>
    <rPh sb="2" eb="5">
      <t>ゲスイドウ</t>
    </rPh>
    <rPh sb="5" eb="6">
      <t>キョク</t>
    </rPh>
    <phoneticPr fontId="2"/>
  </si>
  <si>
    <t>（新技術名称）</t>
    <rPh sb="1" eb="4">
      <t>シンギジュツ</t>
    </rPh>
    <rPh sb="4" eb="6">
      <t>メイショウ</t>
    </rPh>
    <phoneticPr fontId="13"/>
  </si>
  <si>
    <t>新技術名称</t>
    <rPh sb="0" eb="1">
      <t>シン</t>
    </rPh>
    <phoneticPr fontId="13"/>
  </si>
  <si>
    <t>発　注　者</t>
    <phoneticPr fontId="2"/>
  </si>
  <si>
    <t>国土交通省</t>
    <rPh sb="0" eb="2">
      <t>コクド</t>
    </rPh>
    <rPh sb="2" eb="5">
      <t>コウツウショウ</t>
    </rPh>
    <phoneticPr fontId="2"/>
  </si>
  <si>
    <t>※根拠資料については様式等の定めはありません。</t>
    <rPh sb="1" eb="3">
      <t>コンキョ</t>
    </rPh>
    <rPh sb="3" eb="5">
      <t>シリョウ</t>
    </rPh>
    <rPh sb="12" eb="13">
      <t>トウ</t>
    </rPh>
    <phoneticPr fontId="2"/>
  </si>
  <si>
    <t>　パンフレットや、各社にて作成された資料等で結構です。</t>
    <rPh sb="20" eb="21">
      <t>トウ</t>
    </rPh>
    <phoneticPr fontId="2"/>
  </si>
  <si>
    <t>新製品・新工法の採用にあたり参考となる資料があれば記入し、</t>
    <phoneticPr fontId="2"/>
  </si>
  <si>
    <t>※この情報はそのまま市の全庁OA上に掲載されますので、</t>
    <phoneticPr fontId="2"/>
  </si>
  <si>
    <t>※容量の関係上、貼り付けるファイルは、</t>
    <rPh sb="1" eb="3">
      <t>ヨウリョウ</t>
    </rPh>
    <rPh sb="4" eb="7">
      <t>カンケイジョウ</t>
    </rPh>
    <rPh sb="8" eb="9">
      <t>ハ</t>
    </rPh>
    <rPh sb="10" eb="11">
      <t>ツ</t>
    </rPh>
    <phoneticPr fontId="2"/>
  </si>
  <si>
    <t>【様式２　記入事項】</t>
    <rPh sb="5" eb="7">
      <t>キニュウ</t>
    </rPh>
    <rPh sb="7" eb="9">
      <t>ジコウ</t>
    </rPh>
    <phoneticPr fontId="2"/>
  </si>
  <si>
    <t>【様式３　記入事項】</t>
    <rPh sb="5" eb="7">
      <t>キニュウ</t>
    </rPh>
    <rPh sb="7" eb="9">
      <t>ジコウ</t>
    </rPh>
    <phoneticPr fontId="2"/>
  </si>
  <si>
    <t>なお、コスト・工期・耐用年数等で具体的な数値（％）を記入する際には、</t>
    <phoneticPr fontId="2"/>
  </si>
  <si>
    <t>住　所 ： 〒810-8620</t>
    <phoneticPr fontId="2"/>
  </si>
  <si>
    <t xml:space="preserve">  　　 　 　　福岡市中央区天神１丁目８－１</t>
    <phoneticPr fontId="2"/>
  </si>
  <si>
    <t>電　話 ： 092-711-4844</t>
    <phoneticPr fontId="2"/>
  </si>
  <si>
    <r>
      <t>E-mail</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gijutsukanri.FB@city.fukuoka.lg.jp</t>
    </r>
    <phoneticPr fontId="2"/>
  </si>
  <si>
    <r>
      <t xml:space="preserve">F </t>
    </r>
    <r>
      <rPr>
        <sz val="11"/>
        <rFont val="ＭＳ Ｐゴシック"/>
        <family val="3"/>
        <charset val="128"/>
      </rPr>
      <t>A</t>
    </r>
    <r>
      <rPr>
        <sz val="11"/>
        <rFont val="ＭＳ Ｐゴシック"/>
        <family val="3"/>
        <charset val="128"/>
      </rPr>
      <t xml:space="preserve"> </t>
    </r>
    <r>
      <rPr>
        <sz val="11"/>
        <rFont val="ＭＳ Ｐゴシック"/>
        <family val="3"/>
        <charset val="128"/>
      </rPr>
      <t>X</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092-733-5767</t>
    </r>
    <phoneticPr fontId="2"/>
  </si>
  <si>
    <t>　①申請内容に虚偽があったとき。</t>
    <phoneticPr fontId="2"/>
  </si>
  <si>
    <t>　②紹介する新技術に欠陥が認められ、使用が適当でないと判断されるとき。</t>
    <phoneticPr fontId="2"/>
  </si>
  <si>
    <t>　③紹介する新技術が広く普及、定着したと判断されるとき。</t>
    <phoneticPr fontId="2"/>
  </si>
  <si>
    <t>　⑤申請者より取り消しの申し出があったとき。</t>
    <phoneticPr fontId="2"/>
  </si>
  <si>
    <t>　①この制度は公共工事における新技術の活用を促進するために紹介を行うものであり、</t>
    <phoneticPr fontId="2"/>
  </si>
  <si>
    <r>
      <t>　②紹介技術の情報</t>
    </r>
    <r>
      <rPr>
        <sz val="11"/>
        <rFont val="ＭＳ Ｐゴシック"/>
        <family val="3"/>
        <charset val="128"/>
      </rPr>
      <t>に関する問い合わせ、トラブル、苦情等は申請者が対応するものとします。</t>
    </r>
    <phoneticPr fontId="2"/>
  </si>
  <si>
    <t>　　①申請者は福岡市HPより，申請書のExcelファイルをダウンロードしてください。</t>
    <rPh sb="7" eb="10">
      <t>フクオカシ</t>
    </rPh>
    <rPh sb="15" eb="18">
      <t>シンセイショ</t>
    </rPh>
    <phoneticPr fontId="2"/>
  </si>
  <si>
    <t>　　　【ダウンロードの流れ】</t>
    <rPh sb="11" eb="12">
      <t>ナガ</t>
    </rPh>
    <phoneticPr fontId="2"/>
  </si>
  <si>
    <t>　　　福岡市ホームページ</t>
    <rPh sb="3" eb="6">
      <t>フクオカシ</t>
    </rPh>
    <phoneticPr fontId="2"/>
  </si>
  <si>
    <t>　　   ＞ 創業・産業・ビジネス ＞ 公共工事・技術情報 ＞ 公共工事の技術情報 ＞ 新技術情報の登録申請について</t>
    <phoneticPr fontId="2"/>
  </si>
  <si>
    <t>　　　URL ： http://www.city.fukuoka.lg.jp/zaisei/gijutsukeikaku/business/new_01.html</t>
    <phoneticPr fontId="2"/>
  </si>
  <si>
    <t>新技術紹介までの流れは以下のとおりです。</t>
    <rPh sb="0" eb="3">
      <t>シンギジュツ</t>
    </rPh>
    <rPh sb="3" eb="5">
      <t>ショウカイ</t>
    </rPh>
    <phoneticPr fontId="2"/>
  </si>
  <si>
    <t>　本制度において紹介する対象の新技術（新製品・新工法）は、従来製品・従来工法と比較</t>
    <phoneticPr fontId="2"/>
  </si>
  <si>
    <t xml:space="preserve">　　③市が申請書の内容に関して確認します。 </t>
    <phoneticPr fontId="2"/>
  </si>
  <si>
    <t>　なお、次のとき、市は紹介を取り消すことができることとします。</t>
    <phoneticPr fontId="2"/>
  </si>
  <si>
    <t>　市が紹介する情報については、以下の点に留意してください。</t>
    <phoneticPr fontId="2"/>
  </si>
  <si>
    <t>　新技術紹介制度の掲載期限は、「全庁OA」に掲載された日の翌年度の４月１日から起算して</t>
    <phoneticPr fontId="2"/>
  </si>
  <si>
    <r>
      <t>　　 市が</t>
    </r>
    <r>
      <rPr>
        <b/>
        <sz val="11"/>
        <color indexed="60"/>
        <rFont val="ＭＳ Ｐゴシック"/>
        <family val="3"/>
        <charset val="128"/>
      </rPr>
      <t>内容に関する認証及び優先的利用等の保証を行うものではありません。</t>
    </r>
    <phoneticPr fontId="2"/>
  </si>
  <si>
    <t>活用の効果</t>
    <rPh sb="3" eb="5">
      <t>コウカ</t>
    </rPh>
    <phoneticPr fontId="2"/>
  </si>
  <si>
    <t>従来製品・工法名：</t>
    <rPh sb="5" eb="7">
      <t>コウホウ</t>
    </rPh>
    <phoneticPr fontId="2"/>
  </si>
  <si>
    <t>概要　　　　　　　　　　　　　（簡潔に箇条書きとすること）</t>
    <phoneticPr fontId="2"/>
  </si>
  <si>
    <t>　　２　時間的コストの縮減（施工性の向上等に伴う必要工期の短縮）</t>
    <rPh sb="4" eb="7">
      <t>ジカンテキ</t>
    </rPh>
    <rPh sb="11" eb="13">
      <t>シュクゲン</t>
    </rPh>
    <rPh sb="20" eb="21">
      <t>トウ</t>
    </rPh>
    <rPh sb="22" eb="23">
      <t>トモナ</t>
    </rPh>
    <rPh sb="24" eb="26">
      <t>ヒツヨウ</t>
    </rPh>
    <phoneticPr fontId="2"/>
  </si>
  <si>
    <t>・環境負荷</t>
    <rPh sb="1" eb="3">
      <t>カンキョウ</t>
    </rPh>
    <rPh sb="3" eb="5">
      <t>フカ</t>
    </rPh>
    <phoneticPr fontId="2"/>
  </si>
  <si>
    <t>・景観，美観</t>
    <rPh sb="1" eb="3">
      <t>ケイカン</t>
    </rPh>
    <rPh sb="4" eb="6">
      <t>ビカン</t>
    </rPh>
    <phoneticPr fontId="2"/>
  </si>
  <si>
    <t>・安全性</t>
    <rPh sb="1" eb="4">
      <t>アンゼンセイ</t>
    </rPh>
    <phoneticPr fontId="2"/>
  </si>
  <si>
    <t>２.時間的コスト（必要工期）</t>
    <rPh sb="9" eb="11">
      <t>ヒツヨウ</t>
    </rPh>
    <rPh sb="11" eb="13">
      <t>コウキ</t>
    </rPh>
    <phoneticPr fontId="2"/>
  </si>
  <si>
    <t>１.導入時コスト（製品価格又は施工価格）</t>
    <rPh sb="2" eb="4">
      <t>ドウニュウ</t>
    </rPh>
    <rPh sb="4" eb="5">
      <t>ジ</t>
    </rPh>
    <rPh sb="9" eb="11">
      <t>セイヒン</t>
    </rPh>
    <rPh sb="11" eb="13">
      <t>カカク</t>
    </rPh>
    <rPh sb="13" eb="14">
      <t>マタ</t>
    </rPh>
    <rPh sb="15" eb="17">
      <t>セコウ</t>
    </rPh>
    <rPh sb="17" eb="19">
      <t>カカク</t>
    </rPh>
    <phoneticPr fontId="2"/>
  </si>
  <si>
    <t>３.ライフサイクルコスト（維持管理費）</t>
    <rPh sb="13" eb="15">
      <t>イジ</t>
    </rPh>
    <rPh sb="15" eb="18">
      <t>カンリヒ</t>
    </rPh>
    <phoneticPr fontId="2"/>
  </si>
  <si>
    <t>1.縮減</t>
    <rPh sb="2" eb="4">
      <t>シュクゲン</t>
    </rPh>
    <phoneticPr fontId="2"/>
  </si>
  <si>
    <t>1.低減</t>
    <rPh sb="2" eb="4">
      <t>テイゲン</t>
    </rPh>
    <phoneticPr fontId="2"/>
  </si>
  <si>
    <t>1.向上</t>
    <rPh sb="2" eb="4">
      <t>コウジョウ</t>
    </rPh>
    <phoneticPr fontId="2"/>
  </si>
  <si>
    <t>2.同程度</t>
    <rPh sb="2" eb="5">
      <t>ドウテイド</t>
    </rPh>
    <phoneticPr fontId="2"/>
  </si>
  <si>
    <t>3.増加</t>
    <rPh sb="2" eb="4">
      <t>ゾウカ</t>
    </rPh>
    <phoneticPr fontId="2"/>
  </si>
  <si>
    <t>3.低下</t>
    <rPh sb="2" eb="4">
      <t>テイカ</t>
    </rPh>
    <phoneticPr fontId="2"/>
  </si>
  <si>
    <t>1.河川</t>
    <rPh sb="2" eb="4">
      <t>カセン</t>
    </rPh>
    <phoneticPr fontId="2"/>
  </si>
  <si>
    <t>2.ダム・砂防</t>
    <rPh sb="5" eb="7">
      <t>サボウ</t>
    </rPh>
    <phoneticPr fontId="2"/>
  </si>
  <si>
    <t>3.道路</t>
    <rPh sb="2" eb="4">
      <t>ドウロ</t>
    </rPh>
    <phoneticPr fontId="2"/>
  </si>
  <si>
    <t>4.公園</t>
    <rPh sb="2" eb="4">
      <t>コウエン</t>
    </rPh>
    <phoneticPr fontId="2"/>
  </si>
  <si>
    <t>5.上下水道</t>
    <rPh sb="2" eb="4">
      <t>ジョウゲ</t>
    </rPh>
    <rPh sb="4" eb="6">
      <t>スイドウ</t>
    </rPh>
    <phoneticPr fontId="2"/>
  </si>
  <si>
    <t>6.農林</t>
    <rPh sb="2" eb="4">
      <t>ノウリン</t>
    </rPh>
    <phoneticPr fontId="2"/>
  </si>
  <si>
    <t>7.建築</t>
    <rPh sb="2" eb="4">
      <t>ケンチク</t>
    </rPh>
    <phoneticPr fontId="2"/>
  </si>
  <si>
    <t>8.電気</t>
    <rPh sb="2" eb="4">
      <t>デンキ</t>
    </rPh>
    <phoneticPr fontId="2"/>
  </si>
  <si>
    <t>9.機械</t>
    <rPh sb="2" eb="4">
      <t>キカイ</t>
    </rPh>
    <phoneticPr fontId="2"/>
  </si>
  <si>
    <t>10.その他</t>
    <rPh sb="5" eb="6">
      <t>タ</t>
    </rPh>
    <phoneticPr fontId="2"/>
  </si>
  <si>
    <t>（単位）</t>
    <rPh sb="1" eb="3">
      <t>タンイ</t>
    </rPh>
    <phoneticPr fontId="2"/>
  </si>
  <si>
    <t>(参考)重量</t>
    <phoneticPr fontId="2"/>
  </si>
  <si>
    <t>(単位)</t>
    <phoneticPr fontId="2"/>
  </si>
  <si>
    <t>従来工法（</t>
    <phoneticPr fontId="2"/>
  </si>
  <si>
    <t>）当たり　施工単価　計</t>
    <phoneticPr fontId="2"/>
  </si>
  <si>
    <t>施工数量（</t>
    <rPh sb="0" eb="2">
      <t>セコウ</t>
    </rPh>
    <rPh sb="2" eb="4">
      <t>スウリョウ</t>
    </rPh>
    <phoneticPr fontId="2"/>
  </si>
  <si>
    <t>4.無し</t>
    <phoneticPr fontId="2"/>
  </si>
  <si>
    <t>2証明　）</t>
    <rPh sb="1" eb="3">
      <t>ショウメイ</t>
    </rPh>
    <phoneticPr fontId="2"/>
  </si>
  <si>
    <t>NO.1　（</t>
    <phoneticPr fontId="2"/>
  </si>
  <si>
    <t>NO.２　（</t>
    <phoneticPr fontId="2"/>
  </si>
  <si>
    <t>会社名</t>
    <phoneticPr fontId="2"/>
  </si>
  <si>
    <t>本店</t>
    <rPh sb="0" eb="2">
      <t>ホンテン</t>
    </rPh>
    <phoneticPr fontId="2"/>
  </si>
  <si>
    <t>ﾎｰﾑﾍﾟｰｼﾞ</t>
    <phoneticPr fontId="2"/>
  </si>
  <si>
    <t>支社・支店名</t>
    <rPh sb="0" eb="2">
      <t>シシャ</t>
    </rPh>
    <rPh sb="3" eb="5">
      <t>シテン</t>
    </rPh>
    <rPh sb="5" eb="6">
      <t>メイ</t>
    </rPh>
    <phoneticPr fontId="2"/>
  </si>
  <si>
    <t>技術紹介</t>
    <rPh sb="0" eb="2">
      <t>ギジュツ</t>
    </rPh>
    <rPh sb="2" eb="4">
      <t>ショウカイ</t>
    </rPh>
    <phoneticPr fontId="2"/>
  </si>
  <si>
    <t>申請企業情報
（問い合わせ先）</t>
    <rPh sb="0" eb="2">
      <t>シンセイ</t>
    </rPh>
    <rPh sb="2" eb="4">
      <t>キギョウ</t>
    </rPh>
    <rPh sb="4" eb="6">
      <t>ジョウホウ</t>
    </rPh>
    <rPh sb="8" eb="9">
      <t>ト</t>
    </rPh>
    <rPh sb="10" eb="11">
      <t>ア</t>
    </rPh>
    <rPh sb="13" eb="14">
      <t>サキ</t>
    </rPh>
    <phoneticPr fontId="2"/>
  </si>
  <si>
    <t>（　参　考　）
開発企業情報</t>
    <rPh sb="2" eb="3">
      <t>サン</t>
    </rPh>
    <rPh sb="4" eb="5">
      <t>コウ</t>
    </rPh>
    <rPh sb="8" eb="10">
      <t>カイハツ</t>
    </rPh>
    <rPh sb="10" eb="12">
      <t>キギョウ</t>
    </rPh>
    <rPh sb="12" eb="14">
      <t>ジョウホウ</t>
    </rPh>
    <phoneticPr fontId="2"/>
  </si>
  <si>
    <t>自由勾配側溝</t>
    <rPh sb="0" eb="2">
      <t>ジユウ</t>
    </rPh>
    <rPh sb="2" eb="4">
      <t>コウバイ</t>
    </rPh>
    <rPh sb="4" eb="6">
      <t>ソッコウ</t>
    </rPh>
    <phoneticPr fontId="2"/>
  </si>
  <si>
    <t>（従来製品）</t>
    <rPh sb="3" eb="5">
      <t>セイヒン</t>
    </rPh>
    <phoneticPr fontId="2"/>
  </si>
  <si>
    <t>個</t>
    <rPh sb="0" eb="1">
      <t>コ</t>
    </rPh>
    <phoneticPr fontId="2"/>
  </si>
  <si>
    <t>kg／</t>
    <phoneticPr fontId="2"/>
  </si>
  <si>
    <r>
      <t>油圧式4</t>
    </r>
    <r>
      <rPr>
        <sz val="11"/>
        <rFont val="ＭＳ Ｐゴシック"/>
        <family val="3"/>
        <charset val="128"/>
      </rPr>
      <t>.8-4.9t</t>
    </r>
    <rPh sb="0" eb="2">
      <t>ユアツ</t>
    </rPh>
    <rPh sb="2" eb="3">
      <t>シキ</t>
    </rPh>
    <phoneticPr fontId="2"/>
  </si>
  <si>
    <t>-</t>
    <phoneticPr fontId="2"/>
  </si>
  <si>
    <t>施工費の６％を計上</t>
    <rPh sb="0" eb="2">
      <t>セコウ</t>
    </rPh>
    <rPh sb="2" eb="3">
      <t>ヒ</t>
    </rPh>
    <rPh sb="7" eb="9">
      <t>ケイジョウ</t>
    </rPh>
    <phoneticPr fontId="2"/>
  </si>
  <si>
    <t>m</t>
    <phoneticPr fontId="2"/>
  </si>
  <si>
    <r>
      <t>平1</t>
    </r>
    <r>
      <rPr>
        <sz val="11"/>
        <rFont val="ＭＳ Ｐゴシック"/>
        <family val="3"/>
        <charset val="128"/>
      </rPr>
      <t>5-123456</t>
    </r>
    <rPh sb="0" eb="1">
      <t>ヘイ</t>
    </rPh>
    <phoneticPr fontId="2"/>
  </si>
  <si>
    <t>NETIS</t>
    <phoneticPr fontId="2"/>
  </si>
  <si>
    <r>
      <t>T</t>
    </r>
    <r>
      <rPr>
        <sz val="11"/>
        <rFont val="ＭＳ Ｐゴシック"/>
        <family val="3"/>
        <charset val="128"/>
      </rPr>
      <t>H-000000A</t>
    </r>
    <phoneticPr fontId="2"/>
  </si>
  <si>
    <t>092-000-0000</t>
    <phoneticPr fontId="2"/>
  </si>
  <si>
    <t>http://www.○○○○.gijutsu.co.jp/</t>
    <phoneticPr fontId="2"/>
  </si>
  <si>
    <t>４.社会的コスト等</t>
    <rPh sb="8" eb="9">
      <t>ナド</t>
    </rPh>
    <phoneticPr fontId="2"/>
  </si>
  <si>
    <t>○申請企業情報</t>
    <rPh sb="1" eb="3">
      <t>シンセイ</t>
    </rPh>
    <rPh sb="3" eb="5">
      <t>キギョウ</t>
    </rPh>
    <rPh sb="5" eb="7">
      <t>ジョウホウ</t>
    </rPh>
    <phoneticPr fontId="2"/>
  </si>
  <si>
    <t>○開発企業情報</t>
    <rPh sb="1" eb="3">
      <t>カイハツ</t>
    </rPh>
    <rPh sb="3" eb="5">
      <t>キギョウ</t>
    </rPh>
    <rPh sb="5" eb="7">
      <t>ジョウホウ</t>
    </rPh>
    <phoneticPr fontId="2"/>
  </si>
  <si>
    <t>〒</t>
    <phoneticPr fontId="2"/>
  </si>
  <si>
    <t>担当部署</t>
    <phoneticPr fontId="2"/>
  </si>
  <si>
    <t>番号</t>
    <phoneticPr fontId="2"/>
  </si>
  <si>
    <t>1.市内</t>
    <phoneticPr fontId="2"/>
  </si>
  <si>
    <t>2.市外</t>
    <phoneticPr fontId="2"/>
  </si>
  <si>
    <t>地場区分（本店）</t>
    <rPh sb="5" eb="7">
      <t>ホンテン</t>
    </rPh>
    <phoneticPr fontId="2"/>
  </si>
  <si>
    <t>・特徴：道路工事等で側溝を設置する際、天端と異なる排水勾配をとることが可能
・施工方法：基礎コンクリート上に自由勾配側溝を設置し、勾配なりに底板コンクリートを打設
・導入効果：コンクリート二次製品活用により、工期の短縮が図れる</t>
    <phoneticPr fontId="2"/>
  </si>
  <si>
    <t>300B</t>
    <phoneticPr fontId="2"/>
  </si>
  <si>
    <t>ロングU側溝、土留擁壁</t>
    <phoneticPr fontId="2"/>
  </si>
  <si>
    <t>H25.6月</t>
    <phoneticPr fontId="2"/>
  </si>
  <si>
    <t>○○新技術工業株式会社</t>
    <phoneticPr fontId="2"/>
  </si>
  <si>
    <t>○○新技術工業株式会社</t>
    <phoneticPr fontId="2"/>
  </si>
  <si>
    <t>福岡市東区○○　○丁目○番○号</t>
    <phoneticPr fontId="2"/>
  </si>
  <si>
    <t>092-000-0000</t>
    <phoneticPr fontId="2"/>
  </si>
  <si>
    <t>技術開発部土木技術課</t>
    <phoneticPr fontId="2"/>
  </si>
  <si>
    <t>****@gijutsu.co.jp</t>
    <phoneticPr fontId="2"/>
  </si>
  <si>
    <t>****@gijutsu.co.jp</t>
    <phoneticPr fontId="2"/>
  </si>
  <si>
    <t>http://www.○○.gijutsu.co.jp/</t>
    <phoneticPr fontId="2"/>
  </si>
  <si>
    <t>http://www.○○.gijutsu.co.jp/</t>
    <phoneticPr fontId="2"/>
  </si>
  <si>
    <t>０００－００００</t>
    <phoneticPr fontId="2"/>
  </si>
  <si>
    <t>m</t>
    <phoneticPr fontId="2"/>
  </si>
  <si>
    <t>して、以下のいずれかの効果が期待できるものとします。</t>
    <phoneticPr fontId="2"/>
  </si>
  <si>
    <t>　　１　導入時コストの縮減（製品・工法単価が安価）</t>
    <rPh sb="4" eb="6">
      <t>ドウニュウ</t>
    </rPh>
    <rPh sb="6" eb="7">
      <t>トキ</t>
    </rPh>
    <rPh sb="14" eb="16">
      <t>セイヒン</t>
    </rPh>
    <rPh sb="17" eb="19">
      <t>コウホウ</t>
    </rPh>
    <rPh sb="19" eb="21">
      <t>タンカ</t>
    </rPh>
    <rPh sb="22" eb="24">
      <t>アンカ</t>
    </rPh>
    <phoneticPr fontId="2"/>
  </si>
  <si>
    <t>　　３　ライフサイクルコストの縮減（品質の向上等による維持管理費の縮減）</t>
    <rPh sb="15" eb="17">
      <t>シュクゲン</t>
    </rPh>
    <rPh sb="23" eb="24">
      <t>トウ</t>
    </rPh>
    <rPh sb="27" eb="29">
      <t>イジ</t>
    </rPh>
    <rPh sb="29" eb="32">
      <t>カンリヒ</t>
    </rPh>
    <rPh sb="33" eb="35">
      <t>シュクゲン</t>
    </rPh>
    <phoneticPr fontId="2"/>
  </si>
  <si>
    <t>　　４　社会的コストの縮減（環境負荷の低減，景観美観の向上，安全性の向上）　等</t>
    <rPh sb="4" eb="7">
      <t>シャカイテキ</t>
    </rPh>
    <rPh sb="11" eb="13">
      <t>シュクゲン</t>
    </rPh>
    <rPh sb="14" eb="16">
      <t>カンキョウ</t>
    </rPh>
    <rPh sb="16" eb="18">
      <t>フカ</t>
    </rPh>
    <rPh sb="19" eb="21">
      <t>テイゲン</t>
    </rPh>
    <rPh sb="22" eb="24">
      <t>ケイカン</t>
    </rPh>
    <rPh sb="24" eb="25">
      <t>ビ</t>
    </rPh>
    <rPh sb="27" eb="29">
      <t>コウジョウ</t>
    </rPh>
    <rPh sb="30" eb="33">
      <t>アンゼンセイ</t>
    </rPh>
    <rPh sb="34" eb="36">
      <t>コウジョウ</t>
    </rPh>
    <rPh sb="38" eb="39">
      <t>トウ</t>
    </rPh>
    <phoneticPr fontId="2"/>
  </si>
  <si>
    <r>
      <t>５　紹介情報等の責任の所在</t>
    </r>
    <r>
      <rPr>
        <sz val="11"/>
        <rFont val="ＭＳ Ｐゴシック"/>
        <family val="3"/>
        <charset val="128"/>
      </rPr>
      <t xml:space="preserve"> </t>
    </r>
  </si>
  <si>
    <r>
      <t>　なお、</t>
    </r>
    <r>
      <rPr>
        <b/>
        <sz val="11"/>
        <color indexed="60"/>
        <rFont val="ＭＳ Ｐゴシック"/>
        <family val="3"/>
        <charset val="128"/>
      </rPr>
      <t>同一製品・工法</t>
    </r>
    <r>
      <rPr>
        <sz val="11"/>
        <rFont val="ＭＳ Ｐゴシック"/>
        <family val="3"/>
        <charset val="128"/>
      </rPr>
      <t>についての</t>
    </r>
    <r>
      <rPr>
        <b/>
        <sz val="11"/>
        <color indexed="60"/>
        <rFont val="ＭＳ Ｐゴシック"/>
        <family val="3"/>
        <charset val="128"/>
      </rPr>
      <t>再申請登録は認めません。</t>
    </r>
    <phoneticPr fontId="2"/>
  </si>
  <si>
    <r>
      <t>　申請者は、申請した情報に変更が生じた場合には、すみやかに</t>
    </r>
    <r>
      <rPr>
        <b/>
        <sz val="11"/>
        <color indexed="12"/>
        <rFont val="ＭＳ Ｐゴシック"/>
        <family val="3"/>
        <charset val="128"/>
      </rPr>
      <t>変更申請</t>
    </r>
    <r>
      <rPr>
        <sz val="11"/>
        <rFont val="ＭＳ Ｐゴシック"/>
        <family val="3"/>
        <charset val="128"/>
      </rPr>
      <t>を行ってください。</t>
    </r>
    <phoneticPr fontId="2"/>
  </si>
  <si>
    <r>
      <t>変更申請の手続きは、</t>
    </r>
    <r>
      <rPr>
        <b/>
        <sz val="11"/>
        <color indexed="12"/>
        <rFont val="ＭＳ Ｐゴシック"/>
        <family val="3"/>
        <charset val="128"/>
      </rPr>
      <t>「２ 申請方法」</t>
    </r>
    <r>
      <rPr>
        <sz val="11"/>
        <rFont val="ＭＳ Ｐゴシック"/>
        <family val="3"/>
        <charset val="128"/>
      </rPr>
      <t>の流れに従い、</t>
    </r>
    <r>
      <rPr>
        <b/>
        <sz val="11"/>
        <color indexed="12"/>
        <rFont val="ＭＳ Ｐゴシック"/>
        <family val="3"/>
        <charset val="128"/>
      </rPr>
      <t>全ての様式を提出</t>
    </r>
    <r>
      <rPr>
        <sz val="11"/>
        <rFont val="ＭＳ Ｐゴシック"/>
        <family val="3"/>
        <charset val="128"/>
      </rPr>
      <t>してください。</t>
    </r>
    <rPh sb="0" eb="2">
      <t>ヘンコウ</t>
    </rPh>
    <rPh sb="2" eb="4">
      <t>シンセイ</t>
    </rPh>
    <rPh sb="5" eb="7">
      <t>テツヅ</t>
    </rPh>
    <rPh sb="19" eb="20">
      <t>ナガ</t>
    </rPh>
    <phoneticPr fontId="2"/>
  </si>
  <si>
    <t>　④新製品が製造されなくなったとき、または新工法が使用されなくなったとき。</t>
    <rPh sb="2" eb="3">
      <t>シン</t>
    </rPh>
    <rPh sb="21" eb="22">
      <t>シン</t>
    </rPh>
    <phoneticPr fontId="2"/>
  </si>
  <si>
    <t>水色セル</t>
    <rPh sb="0" eb="2">
      <t>ミズイロ</t>
    </rPh>
    <phoneticPr fontId="2"/>
  </si>
  <si>
    <t>○新技術名称</t>
    <rPh sb="1" eb="4">
      <t>シンギジュツ</t>
    </rPh>
    <phoneticPr fontId="2"/>
  </si>
  <si>
    <t>※新技術のイメージがわかるような表現としてください。</t>
    <rPh sb="1" eb="4">
      <t>シンギジュツ</t>
    </rPh>
    <phoneticPr fontId="2"/>
  </si>
  <si>
    <t>簡潔に箇条書きしてください。</t>
    <phoneticPr fontId="2"/>
  </si>
  <si>
    <t>書ききれないものについては、別添で資料を添付してください。</t>
    <phoneticPr fontId="2"/>
  </si>
  <si>
    <t>歩掛がある場合は記入欄に収まる程度に簡潔に記し、詳細については、</t>
    <phoneticPr fontId="2"/>
  </si>
  <si>
    <t>※開発企業と申請企業が同一の場合も，各情報を記入してください。</t>
    <rPh sb="1" eb="3">
      <t>カイハツ</t>
    </rPh>
    <rPh sb="3" eb="5">
      <t>キギョウ</t>
    </rPh>
    <rPh sb="6" eb="8">
      <t>シンセイ</t>
    </rPh>
    <rPh sb="8" eb="10">
      <t>キギョウ</t>
    </rPh>
    <rPh sb="11" eb="13">
      <t>ドウイツ</t>
    </rPh>
    <rPh sb="14" eb="16">
      <t>バアイ</t>
    </rPh>
    <rPh sb="18" eb="19">
      <t>カク</t>
    </rPh>
    <rPh sb="19" eb="21">
      <t>ジョウホウ</t>
    </rPh>
    <rPh sb="22" eb="24">
      <t>キニュウ</t>
    </rPh>
    <phoneticPr fontId="2"/>
  </si>
  <si>
    <r>
      <t>内に必要事項の記入をお願いします。</t>
    </r>
    <r>
      <rPr>
        <sz val="9"/>
        <color theme="1"/>
        <rFont val="ＭＳ ゴシック"/>
        <family val="3"/>
        <charset val="128"/>
      </rPr>
      <t>（※詳細は下記説明を参照のこと）</t>
    </r>
    <rPh sb="2" eb="4">
      <t>ヒツヨウ</t>
    </rPh>
    <rPh sb="4" eb="6">
      <t>ジコウ</t>
    </rPh>
    <rPh sb="11" eb="12">
      <t>ネガ</t>
    </rPh>
    <rPh sb="19" eb="21">
      <t>ショウサイ</t>
    </rPh>
    <rPh sb="22" eb="24">
      <t>カキ</t>
    </rPh>
    <rPh sb="24" eb="26">
      <t>セツメイ</t>
    </rPh>
    <rPh sb="27" eb="29">
      <t>サンショウ</t>
    </rPh>
    <phoneticPr fontId="2"/>
  </si>
  <si>
    <r>
      <rPr>
        <b/>
        <sz val="11"/>
        <color theme="1"/>
        <rFont val="ＭＳ ゴシック"/>
        <family val="3"/>
        <charset val="128"/>
      </rPr>
      <t>新製品</t>
    </r>
    <r>
      <rPr>
        <sz val="11"/>
        <color theme="1"/>
        <rFont val="ＭＳ ゴシック"/>
        <family val="3"/>
        <charset val="128"/>
      </rPr>
      <t>・</t>
    </r>
    <r>
      <rPr>
        <b/>
        <sz val="11"/>
        <color theme="1"/>
        <rFont val="ＭＳ ゴシック"/>
        <family val="3"/>
        <charset val="128"/>
      </rPr>
      <t>新工法の別</t>
    </r>
    <r>
      <rPr>
        <sz val="11"/>
        <color theme="1"/>
        <rFont val="ＭＳ ゴシック"/>
        <family val="3"/>
        <charset val="128"/>
      </rPr>
      <t>を記入してください</t>
    </r>
    <phoneticPr fontId="2"/>
  </si>
  <si>
    <r>
      <rPr>
        <b/>
        <sz val="11"/>
        <color theme="1"/>
        <rFont val="ＭＳ ゴシック"/>
        <family val="3"/>
        <charset val="128"/>
      </rPr>
      <t>名称</t>
    </r>
    <r>
      <rPr>
        <sz val="11"/>
        <color theme="1"/>
        <rFont val="ＭＳ ゴシック"/>
        <family val="3"/>
        <charset val="128"/>
      </rPr>
      <t>（製品・工法名）を入力してください。</t>
    </r>
    <rPh sb="3" eb="5">
      <t>セイヒン</t>
    </rPh>
    <rPh sb="6" eb="8">
      <t>コウホウ</t>
    </rPh>
    <rPh sb="8" eb="9">
      <t>メイ</t>
    </rPh>
    <phoneticPr fontId="2"/>
  </si>
  <si>
    <r>
      <rPr>
        <b/>
        <sz val="11"/>
        <color theme="1"/>
        <rFont val="ＭＳ ゴシック"/>
        <family val="3"/>
        <charset val="128"/>
      </rPr>
      <t>副題</t>
    </r>
    <r>
      <rPr>
        <sz val="11"/>
        <color theme="1"/>
        <rFont val="ＭＳ ゴシック"/>
        <family val="3"/>
        <charset val="128"/>
      </rPr>
      <t>を入力してください。</t>
    </r>
    <rPh sb="0" eb="2">
      <t>フクダイ</t>
    </rPh>
    <rPh sb="3" eb="5">
      <t>ニュウリョク</t>
    </rPh>
    <phoneticPr fontId="2"/>
  </si>
  <si>
    <r>
      <rPr>
        <b/>
        <sz val="11"/>
        <color theme="1"/>
        <rFont val="ＭＳ ゴシック"/>
        <family val="3"/>
        <charset val="128"/>
      </rPr>
      <t>技術概要</t>
    </r>
    <r>
      <rPr>
        <sz val="11"/>
        <color theme="1"/>
        <rFont val="ＭＳ ゴシック"/>
        <family val="3"/>
        <charset val="128"/>
      </rPr>
      <t>（特徴、用途、施工方法、導入効果、適用条件等）を</t>
    </r>
    <rPh sb="0" eb="2">
      <t>ギジュツ</t>
    </rPh>
    <rPh sb="2" eb="4">
      <t>ガイヨウ</t>
    </rPh>
    <rPh sb="5" eb="7">
      <t>トクチョウ</t>
    </rPh>
    <phoneticPr fontId="2"/>
  </si>
  <si>
    <r>
      <rPr>
        <b/>
        <sz val="11"/>
        <color theme="1"/>
        <rFont val="ＭＳ ゴシック"/>
        <family val="3"/>
        <charset val="128"/>
      </rPr>
      <t>活用効果</t>
    </r>
    <r>
      <rPr>
        <sz val="11"/>
        <color theme="1"/>
        <rFont val="ＭＳ ゴシック"/>
        <family val="3"/>
        <charset val="128"/>
      </rPr>
      <t>について、各項目の評価を従来技術と比較して記入してください。</t>
    </r>
    <rPh sb="18" eb="20">
      <t>ギジュツ</t>
    </rPh>
    <rPh sb="25" eb="27">
      <t>キニュウ</t>
    </rPh>
    <phoneticPr fontId="2"/>
  </si>
  <si>
    <t>根拠となる資料を添付してください。</t>
    <phoneticPr fontId="2"/>
  </si>
  <si>
    <r>
      <t>新製品について、</t>
    </r>
    <r>
      <rPr>
        <b/>
        <sz val="11"/>
        <color theme="1"/>
        <rFont val="ＭＳ ゴシック"/>
        <family val="3"/>
        <charset val="128"/>
      </rPr>
      <t>単価採用方法</t>
    </r>
    <r>
      <rPr>
        <sz val="11"/>
        <color theme="1"/>
        <rFont val="ＭＳ ゴシック"/>
        <family val="3"/>
        <charset val="128"/>
      </rPr>
      <t>を選択してください。</t>
    </r>
    <phoneticPr fontId="2"/>
  </si>
  <si>
    <r>
      <t>製品に複数の規格がある場合は、代表的なものを</t>
    </r>
    <r>
      <rPr>
        <b/>
        <sz val="11"/>
        <color theme="1"/>
        <rFont val="ＭＳ ゴシック"/>
        <family val="3"/>
        <charset val="128"/>
      </rPr>
      <t>３つ</t>
    </r>
    <r>
      <rPr>
        <sz val="11"/>
        <color theme="1"/>
        <rFont val="ＭＳ ゴシック"/>
        <family val="3"/>
        <charset val="128"/>
      </rPr>
      <t>まで記入し、</t>
    </r>
    <phoneticPr fontId="2"/>
  </si>
  <si>
    <r>
      <t>新工法について、</t>
    </r>
    <r>
      <rPr>
        <b/>
        <sz val="11"/>
        <color theme="1"/>
        <rFont val="ＭＳ ゴシック"/>
        <family val="3"/>
        <charset val="128"/>
      </rPr>
      <t>歩掛の有無</t>
    </r>
    <r>
      <rPr>
        <sz val="11"/>
        <color theme="1"/>
        <rFont val="ＭＳ ゴシック"/>
        <family val="3"/>
        <charset val="128"/>
      </rPr>
      <t>を選択してください。</t>
    </r>
    <phoneticPr fontId="2"/>
  </si>
  <si>
    <t>別紙資料として添付してください。</t>
    <phoneticPr fontId="2"/>
  </si>
  <si>
    <r>
      <rPr>
        <b/>
        <sz val="11"/>
        <color theme="1"/>
        <rFont val="ＭＳ ゴシック"/>
        <family val="3"/>
        <charset val="128"/>
      </rPr>
      <t>特許・実用新案の取得および出願状況</t>
    </r>
    <r>
      <rPr>
        <sz val="11"/>
        <color theme="1"/>
        <rFont val="ＭＳ ゴシック"/>
        <family val="3"/>
        <charset val="128"/>
      </rPr>
      <t>を選択してください。</t>
    </r>
    <phoneticPr fontId="2"/>
  </si>
  <si>
    <r>
      <rPr>
        <b/>
        <sz val="11"/>
        <color theme="1"/>
        <rFont val="ＭＳ ゴシック"/>
        <family val="3"/>
        <charset val="128"/>
      </rPr>
      <t>概要情報</t>
    </r>
    <r>
      <rPr>
        <sz val="11"/>
        <color theme="1"/>
        <rFont val="ＭＳ ゴシック"/>
        <family val="3"/>
        <charset val="128"/>
      </rPr>
      <t>（制度名，番号，登録等年月日・機関・範囲）を記入してください。</t>
    </r>
    <rPh sb="0" eb="2">
      <t>ガイヨウ</t>
    </rPh>
    <rPh sb="2" eb="4">
      <t>ジョウホウ</t>
    </rPh>
    <rPh sb="5" eb="7">
      <t>セイド</t>
    </rPh>
    <rPh sb="7" eb="8">
      <t>メイ</t>
    </rPh>
    <rPh sb="9" eb="11">
      <t>バンゴウ</t>
    </rPh>
    <rPh sb="12" eb="14">
      <t>トウロク</t>
    </rPh>
    <rPh sb="14" eb="15">
      <t>トウ</t>
    </rPh>
    <rPh sb="15" eb="18">
      <t>ネンガッピ</t>
    </rPh>
    <rPh sb="19" eb="21">
      <t>キカン</t>
    </rPh>
    <rPh sb="22" eb="24">
      <t>ハンイ</t>
    </rPh>
    <rPh sb="26" eb="28">
      <t>キニュウ</t>
    </rPh>
    <phoneticPr fontId="2"/>
  </si>
  <si>
    <r>
      <t>※複数の登録・証明がある場合は，</t>
    </r>
    <r>
      <rPr>
        <b/>
        <sz val="11"/>
        <color theme="1"/>
        <rFont val="ＭＳ Ｐゴシック"/>
        <family val="3"/>
        <charset val="128"/>
      </rPr>
      <t>２つ</t>
    </r>
    <r>
      <rPr>
        <sz val="11"/>
        <color theme="1"/>
        <rFont val="ＭＳ Ｐゴシック"/>
        <family val="3"/>
        <charset val="128"/>
      </rPr>
      <t>までの範囲で記入してください。</t>
    </r>
    <rPh sb="1" eb="3">
      <t>フクスウ</t>
    </rPh>
    <rPh sb="4" eb="6">
      <t>トウロク</t>
    </rPh>
    <rPh sb="7" eb="9">
      <t>ショウメイ</t>
    </rPh>
    <rPh sb="12" eb="14">
      <t>バアイ</t>
    </rPh>
    <rPh sb="21" eb="23">
      <t>ハンイ</t>
    </rPh>
    <rPh sb="24" eb="26">
      <t>キニュウ</t>
    </rPh>
    <phoneticPr fontId="2"/>
  </si>
  <si>
    <r>
      <t>新製品・新工法の</t>
    </r>
    <r>
      <rPr>
        <b/>
        <sz val="11"/>
        <color theme="1"/>
        <rFont val="ＭＳ ゴシック"/>
        <family val="3"/>
        <charset val="128"/>
      </rPr>
      <t>問合せ先を含む申請企業の情報</t>
    </r>
    <r>
      <rPr>
        <sz val="11"/>
        <color theme="1"/>
        <rFont val="ＭＳ ゴシック"/>
        <family val="3"/>
        <charset val="128"/>
      </rPr>
      <t>を記入してください。</t>
    </r>
    <rPh sb="13" eb="14">
      <t>フク</t>
    </rPh>
    <rPh sb="15" eb="17">
      <t>シンセイ</t>
    </rPh>
    <rPh sb="17" eb="19">
      <t>キギョウ</t>
    </rPh>
    <rPh sb="20" eb="22">
      <t>ジョウホウ</t>
    </rPh>
    <phoneticPr fontId="2"/>
  </si>
  <si>
    <r>
      <t>新製品・新工法の</t>
    </r>
    <r>
      <rPr>
        <b/>
        <sz val="11"/>
        <color theme="1"/>
        <rFont val="ＭＳ ゴシック"/>
        <family val="3"/>
        <charset val="128"/>
      </rPr>
      <t>開発企業の情報</t>
    </r>
    <r>
      <rPr>
        <sz val="11"/>
        <color theme="1"/>
        <rFont val="ＭＳ ゴシック"/>
        <family val="3"/>
        <charset val="128"/>
      </rPr>
      <t>を記入してください。</t>
    </r>
    <rPh sb="8" eb="10">
      <t>カイハツ</t>
    </rPh>
    <rPh sb="10" eb="12">
      <t>キギョウ</t>
    </rPh>
    <phoneticPr fontId="2"/>
  </si>
  <si>
    <r>
      <t>当該技術に関する、市内・市外の</t>
    </r>
    <r>
      <rPr>
        <b/>
        <sz val="11"/>
        <color theme="1"/>
        <rFont val="ＭＳ ゴシック"/>
        <family val="3"/>
        <charset val="128"/>
      </rPr>
      <t>施工実績件数</t>
    </r>
    <r>
      <rPr>
        <sz val="11"/>
        <color theme="1"/>
        <rFont val="ＭＳ ゴシック"/>
        <family val="3"/>
        <charset val="128"/>
      </rPr>
      <t>を記入し、</t>
    </r>
    <phoneticPr fontId="2"/>
  </si>
  <si>
    <r>
      <t>代表的な</t>
    </r>
    <r>
      <rPr>
        <b/>
        <sz val="11"/>
        <color theme="1"/>
        <rFont val="ＭＳ ゴシック"/>
        <family val="3"/>
        <charset val="128"/>
      </rPr>
      <t>実績の概要</t>
    </r>
    <r>
      <rPr>
        <sz val="11"/>
        <color theme="1"/>
        <rFont val="ＭＳ ゴシック"/>
        <family val="3"/>
        <charset val="128"/>
      </rPr>
      <t>（発注者、工期、工事名、請負者）を記入してください。</t>
    </r>
    <rPh sb="4" eb="6">
      <t>ジッセキ</t>
    </rPh>
    <rPh sb="7" eb="9">
      <t>ガイヨウ</t>
    </rPh>
    <rPh sb="10" eb="13">
      <t>ハッチュウシャ</t>
    </rPh>
    <rPh sb="14" eb="16">
      <t>コウキ</t>
    </rPh>
    <rPh sb="17" eb="20">
      <t>コウジメイ</t>
    </rPh>
    <rPh sb="21" eb="23">
      <t>ウケオイ</t>
    </rPh>
    <rPh sb="23" eb="24">
      <t>シャ</t>
    </rPh>
    <phoneticPr fontId="2"/>
  </si>
  <si>
    <r>
      <t>新製品・新工法を活用した工事の</t>
    </r>
    <r>
      <rPr>
        <b/>
        <sz val="11"/>
        <color theme="1"/>
        <rFont val="ＭＳ ゴシック"/>
        <family val="3"/>
        <charset val="128"/>
      </rPr>
      <t>事例写真</t>
    </r>
    <r>
      <rPr>
        <sz val="11"/>
        <color theme="1"/>
        <rFont val="ＭＳ ゴシック"/>
        <family val="3"/>
        <charset val="128"/>
      </rPr>
      <t>や、性能を説明する</t>
    </r>
    <r>
      <rPr>
        <b/>
        <sz val="11"/>
        <color theme="1"/>
        <rFont val="ＭＳ ゴシック"/>
        <family val="3"/>
        <charset val="128"/>
      </rPr>
      <t>図表等</t>
    </r>
    <r>
      <rPr>
        <sz val="11"/>
        <color theme="1"/>
        <rFont val="ＭＳ ゴシック"/>
        <family val="3"/>
        <charset val="128"/>
      </rPr>
      <t>を</t>
    </r>
    <phoneticPr fontId="2"/>
  </si>
  <si>
    <t>　なるべくデータのサイズを小さくするよう工夫してください。</t>
    <phoneticPr fontId="2"/>
  </si>
  <si>
    <r>
      <rPr>
        <b/>
        <sz val="11"/>
        <color theme="1"/>
        <rFont val="ＭＳ ゴシック"/>
        <family val="3"/>
        <charset val="128"/>
      </rPr>
      <t>開発した年月</t>
    </r>
    <r>
      <rPr>
        <sz val="11"/>
        <color theme="1"/>
        <rFont val="ＭＳ ゴシック"/>
        <family val="3"/>
        <charset val="128"/>
      </rPr>
      <t>を記入してください。</t>
    </r>
    <phoneticPr fontId="2"/>
  </si>
  <si>
    <r>
      <t>新製品・新工法の</t>
    </r>
    <r>
      <rPr>
        <b/>
        <sz val="11"/>
        <color theme="1"/>
        <rFont val="ＭＳ ゴシック"/>
        <family val="3"/>
        <charset val="128"/>
      </rPr>
      <t>主たる適用工事</t>
    </r>
    <r>
      <rPr>
        <sz val="11"/>
        <color theme="1"/>
        <rFont val="ＭＳ ゴシック"/>
        <family val="3"/>
        <charset val="128"/>
      </rPr>
      <t>を選択してください。</t>
    </r>
    <phoneticPr fontId="2"/>
  </si>
  <si>
    <t>別途資料を添付してください。　</t>
    <phoneticPr fontId="2"/>
  </si>
  <si>
    <t>　詳細について対応できる連絡先を記入してください。</t>
    <phoneticPr fontId="2"/>
  </si>
  <si>
    <r>
      <t>貼り付けて下欄に</t>
    </r>
    <r>
      <rPr>
        <b/>
        <sz val="11"/>
        <color theme="1"/>
        <rFont val="ＭＳ ゴシック"/>
        <family val="3"/>
        <charset val="128"/>
      </rPr>
      <t>説明書き</t>
    </r>
    <r>
      <rPr>
        <sz val="11"/>
        <color theme="1"/>
        <rFont val="ＭＳ ゴシック"/>
        <family val="3"/>
        <charset val="128"/>
      </rPr>
      <t>を記入してください。</t>
    </r>
    <phoneticPr fontId="2"/>
  </si>
  <si>
    <t xml:space="preserve"> 福岡市新技術紹介制度　申請にあたっての注意事項</t>
    <rPh sb="1" eb="3">
      <t>フクオカ</t>
    </rPh>
    <rPh sb="3" eb="4">
      <t>シ</t>
    </rPh>
    <phoneticPr fontId="2"/>
  </si>
  <si>
    <t>申請日：令和〇年〇月〇日</t>
    <rPh sb="0" eb="2">
      <t>シンセイ</t>
    </rPh>
    <rPh sb="2" eb="3">
      <t>ビ</t>
    </rPh>
    <rPh sb="4" eb="6">
      <t>レイワ</t>
    </rPh>
    <rPh sb="7" eb="8">
      <t>ネン</t>
    </rPh>
    <rPh sb="9" eb="10">
      <t>ツキ</t>
    </rPh>
    <rPh sb="11" eb="12">
      <t>ヒ</t>
    </rPh>
    <phoneticPr fontId="13"/>
  </si>
  <si>
    <t>会社名</t>
    <rPh sb="0" eb="3">
      <t>カイシャメイ</t>
    </rPh>
    <phoneticPr fontId="13"/>
  </si>
  <si>
    <t>代表者氏名</t>
    <rPh sb="0" eb="3">
      <t>ダイヒョウシャ</t>
    </rPh>
    <rPh sb="3" eb="5">
      <t>シメイ</t>
    </rPh>
    <phoneticPr fontId="13"/>
  </si>
  <si>
    <t>○○新技術工業㈱</t>
    <phoneticPr fontId="2"/>
  </si>
  <si>
    <t>代表取締役　○○ ○○</t>
    <phoneticPr fontId="2"/>
  </si>
  <si>
    <t>所在地</t>
    <rPh sb="0" eb="3">
      <t>ショザイチ</t>
    </rPh>
    <phoneticPr fontId="13"/>
  </si>
  <si>
    <r>
      <t>　　②申請者は申請書に</t>
    </r>
    <r>
      <rPr>
        <b/>
        <sz val="11"/>
        <color indexed="12"/>
        <rFont val="ＭＳ Ｐゴシック"/>
        <family val="3"/>
        <charset val="128"/>
      </rPr>
      <t>必要事項を入力</t>
    </r>
    <r>
      <rPr>
        <sz val="11"/>
        <rFont val="ＭＳ Ｐゴシック"/>
        <family val="3"/>
        <charset val="128"/>
      </rPr>
      <t>（</t>
    </r>
    <r>
      <rPr>
        <b/>
        <sz val="11"/>
        <color indexed="12"/>
        <rFont val="ＭＳ Ｐゴシック"/>
        <family val="3"/>
        <charset val="128"/>
      </rPr>
      <t>「記入要領」</t>
    </r>
    <r>
      <rPr>
        <sz val="11"/>
        <rFont val="ＭＳ Ｐゴシック"/>
        <family val="3"/>
        <charset val="128"/>
      </rPr>
      <t>参照）し、必要に応じて申請内容が</t>
    </r>
    <phoneticPr fontId="2"/>
  </si>
  <si>
    <r>
      <t>※複数適用工事がある場合は最大</t>
    </r>
    <r>
      <rPr>
        <b/>
        <sz val="11"/>
        <rFont val="ＭＳ ゴシック"/>
        <family val="3"/>
        <charset val="128"/>
      </rPr>
      <t>３つ</t>
    </r>
    <r>
      <rPr>
        <sz val="11"/>
        <rFont val="ＭＳ ゴシック"/>
        <family val="3"/>
        <charset val="128"/>
      </rPr>
      <t>まで選択可能です。</t>
    </r>
    <rPh sb="3" eb="5">
      <t>テキヨウ</t>
    </rPh>
    <rPh sb="5" eb="7">
      <t>コウジ</t>
    </rPh>
    <rPh sb="13" eb="15">
      <t>サイダイ</t>
    </rPh>
    <rPh sb="19" eb="21">
      <t>センタク</t>
    </rPh>
    <rPh sb="21" eb="23">
      <t>カノウ</t>
    </rPh>
    <phoneticPr fontId="2"/>
  </si>
  <si>
    <t>（記入例）</t>
    <rPh sb="1" eb="4">
      <t>キニュウレイ</t>
    </rPh>
    <phoneticPr fontId="2"/>
  </si>
  <si>
    <r>
      <t>　　申請者の押印は不要です。</t>
    </r>
    <r>
      <rPr>
        <strike/>
        <sz val="11"/>
        <color rgb="FFFF0000"/>
        <rFont val="ＭＳ ゴシック"/>
        <family val="3"/>
        <charset val="128"/>
      </rPr>
      <t/>
    </r>
    <phoneticPr fontId="2"/>
  </si>
  <si>
    <r>
      <t>　　　 確認できるカタログ等</t>
    </r>
    <r>
      <rPr>
        <sz val="11"/>
        <rFont val="ＭＳ Ｐゴシック"/>
        <family val="3"/>
        <charset val="128"/>
      </rPr>
      <t>（電子データ可）をそえて、財政局技術監理課に事前連絡後、</t>
    </r>
    <rPh sb="15" eb="17">
      <t>デンシ</t>
    </rPh>
    <rPh sb="20" eb="21">
      <t>カ</t>
    </rPh>
    <rPh sb="40" eb="41">
      <t>ゴ</t>
    </rPh>
    <phoneticPr fontId="2"/>
  </si>
  <si>
    <r>
      <t>　　　 「６ 申請先」へ</t>
    </r>
    <r>
      <rPr>
        <b/>
        <sz val="11"/>
        <rFont val="ＭＳ Ｐゴシック"/>
        <family val="3"/>
        <charset val="128"/>
      </rPr>
      <t>電子メール</t>
    </r>
    <r>
      <rPr>
        <b/>
        <sz val="11"/>
        <color rgb="FF0000FF"/>
        <rFont val="ＭＳ Ｐゴシック"/>
        <family val="3"/>
        <charset val="128"/>
      </rPr>
      <t>（直接持参、郵送も可）</t>
    </r>
    <r>
      <rPr>
        <sz val="11"/>
        <rFont val="ＭＳ Ｐゴシック"/>
        <family val="3"/>
        <charset val="128"/>
      </rPr>
      <t>により提出してください。</t>
    </r>
    <rPh sb="9" eb="10">
      <t>サキ</t>
    </rPh>
    <rPh sb="12" eb="14">
      <t>デンシ</t>
    </rPh>
    <rPh sb="26" eb="27">
      <t>カ</t>
    </rPh>
    <phoneticPr fontId="2"/>
  </si>
  <si>
    <t>　　　 ※添付ファイルの容量が14MB以上となる電子メールは受信できないため、</t>
    <rPh sb="5" eb="7">
      <t>テンプ</t>
    </rPh>
    <rPh sb="12" eb="14">
      <t>ヨウリョウ</t>
    </rPh>
    <rPh sb="19" eb="21">
      <t>イジョウ</t>
    </rPh>
    <rPh sb="24" eb="26">
      <t>デンシ</t>
    </rPh>
    <rPh sb="30" eb="32">
      <t>ジュシン</t>
    </rPh>
    <phoneticPr fontId="2"/>
  </si>
  <si>
    <t>　　　　　データ容量が大きくなる場合は事前にご相談ください。</t>
    <rPh sb="8" eb="10">
      <t>ヨウリョウ</t>
    </rPh>
    <rPh sb="11" eb="12">
      <t>オオ</t>
    </rPh>
    <rPh sb="16" eb="18">
      <t>バアイ</t>
    </rPh>
    <rPh sb="19" eb="21">
      <t>ジゼン</t>
    </rPh>
    <rPh sb="23" eb="25">
      <t>ソウダン</t>
    </rPh>
    <phoneticPr fontId="2"/>
  </si>
  <si>
    <r>
      <t xml:space="preserve">　　④福岡市のイントラネットである「全庁ＯＡ」の「技監のひろば」で紹介します。
       </t>
    </r>
    <r>
      <rPr>
        <sz val="11"/>
        <rFont val="ＭＳ Ｐゴシック"/>
        <family val="3"/>
        <charset val="128"/>
      </rPr>
      <t>※本市職員のみ閲覧可</t>
    </r>
    <rPh sb="48" eb="50">
      <t>ホンシ</t>
    </rPh>
    <rPh sb="50" eb="52">
      <t>ショクイン</t>
    </rPh>
    <rPh sb="54" eb="56">
      <t>エツラン</t>
    </rPh>
    <rPh sb="56" eb="57">
      <t>カ</t>
    </rPh>
    <phoneticPr fontId="2"/>
  </si>
  <si>
    <r>
      <t>　　　 ※</t>
    </r>
    <r>
      <rPr>
        <b/>
        <sz val="11"/>
        <color indexed="12"/>
        <rFont val="ＭＳ Ｐゴシック"/>
        <family val="3"/>
        <charset val="128"/>
      </rPr>
      <t>福岡市ホームページ</t>
    </r>
    <r>
      <rPr>
        <sz val="11"/>
        <rFont val="ＭＳ Ｐゴシック"/>
        <family val="3"/>
        <charset val="128"/>
      </rPr>
      <t>へ掲載する情報は、登録されている新技術の名称等の一覧表</t>
    </r>
    <rPh sb="5" eb="8">
      <t>フクオカシ</t>
    </rPh>
    <rPh sb="15" eb="17">
      <t>ケイサイ</t>
    </rPh>
    <rPh sb="19" eb="21">
      <t>ジョウホウ</t>
    </rPh>
    <rPh sb="23" eb="25">
      <t>トウロク</t>
    </rPh>
    <rPh sb="30" eb="33">
      <t>シンギジュツ</t>
    </rPh>
    <rPh sb="34" eb="37">
      <t>メイショウトウ</t>
    </rPh>
    <rPh sb="38" eb="40">
      <t>イチラン</t>
    </rPh>
    <rPh sb="40" eb="41">
      <t>ヒョウ</t>
    </rPh>
    <phoneticPr fontId="2"/>
  </si>
  <si>
    <r>
      <t>　　　　　のみとし、</t>
    </r>
    <r>
      <rPr>
        <b/>
        <sz val="11"/>
        <color indexed="60"/>
        <rFont val="ＭＳ Ｐゴシック"/>
        <family val="3"/>
        <charset val="128"/>
      </rPr>
      <t>詳細情報（様式２、３）の掲載は行いません</t>
    </r>
    <r>
      <rPr>
        <sz val="11"/>
        <rFont val="ＭＳ Ｐゴシック"/>
        <family val="3"/>
        <charset val="128"/>
      </rPr>
      <t>ので、ご了承ください。</t>
    </r>
    <rPh sb="25" eb="26">
      <t>オコナ</t>
    </rPh>
    <phoneticPr fontId="2"/>
  </si>
  <si>
    <t>申請日：　令和　　年　　月　　日</t>
    <rPh sb="0" eb="2">
      <t>シンセイ</t>
    </rPh>
    <rPh sb="2" eb="3">
      <t>ビ</t>
    </rPh>
    <rPh sb="5" eb="7">
      <t>レイワ</t>
    </rPh>
    <rPh sb="9" eb="10">
      <t>ネン</t>
    </rPh>
    <rPh sb="12" eb="13">
      <t>ツキ</t>
    </rPh>
    <rPh sb="15" eb="16">
      <t>ヒ</t>
    </rPh>
    <phoneticPr fontId="13"/>
  </si>
  <si>
    <r>
      <t>○</t>
    </r>
    <r>
      <rPr>
        <sz val="11"/>
        <rFont val="ＭＳ ゴシック"/>
        <family val="3"/>
        <charset val="128"/>
      </rPr>
      <t>NETISなどの登録及び</t>
    </r>
    <r>
      <rPr>
        <sz val="11"/>
        <color theme="1"/>
        <rFont val="ＭＳ ゴシック"/>
        <family val="3"/>
        <charset val="128"/>
      </rPr>
      <t>公的機関による証明　</t>
    </r>
    <phoneticPr fontId="2"/>
  </si>
  <si>
    <r>
      <rPr>
        <b/>
        <sz val="11"/>
        <rFont val="ＭＳ ゴシック"/>
        <family val="3"/>
        <charset val="128"/>
      </rPr>
      <t>「NETIS」</t>
    </r>
    <r>
      <rPr>
        <sz val="11"/>
        <rFont val="ＭＳ ゴシック"/>
        <family val="3"/>
        <charset val="128"/>
      </rPr>
      <t>などの</t>
    </r>
    <r>
      <rPr>
        <b/>
        <sz val="11"/>
        <rFont val="ＭＳ ゴシック"/>
        <family val="3"/>
        <charset val="128"/>
      </rPr>
      <t>登録</t>
    </r>
    <r>
      <rPr>
        <sz val="11"/>
        <rFont val="ＭＳ ゴシック"/>
        <family val="3"/>
        <charset val="128"/>
      </rPr>
      <t>や</t>
    </r>
    <r>
      <rPr>
        <sz val="11"/>
        <color theme="1"/>
        <rFont val="ＭＳ ゴシック"/>
        <family val="3"/>
        <charset val="128"/>
      </rPr>
      <t>公的機関の制度による</t>
    </r>
    <r>
      <rPr>
        <b/>
        <sz val="11"/>
        <color theme="1"/>
        <rFont val="ＭＳ ゴシック"/>
        <family val="3"/>
        <charset val="128"/>
      </rPr>
      <t>証明</t>
    </r>
    <r>
      <rPr>
        <sz val="11"/>
        <color theme="1"/>
        <rFont val="ＭＳ ゴシック"/>
        <family val="3"/>
        <charset val="128"/>
      </rPr>
      <t>等がある場合は、</t>
    </r>
    <rPh sb="25" eb="26">
      <t>トウ</t>
    </rPh>
    <phoneticPr fontId="2"/>
  </si>
  <si>
    <t>10年を経過した日までとします。</t>
    <phoneticPr fontId="2"/>
  </si>
  <si>
    <r>
      <t>　　</t>
    </r>
    <r>
      <rPr>
        <sz val="11"/>
        <rFont val="ＭＳ Ｐゴシック"/>
        <family val="3"/>
        <charset val="128"/>
      </rPr>
      <t xml:space="preserve"> そのため、</t>
    </r>
    <r>
      <rPr>
        <b/>
        <sz val="11"/>
        <color rgb="FF993300"/>
        <rFont val="ＭＳ Ｐゴシック"/>
        <family val="3"/>
        <charset val="128"/>
      </rPr>
      <t>申請者はカタログやホームページ等において、本市紹介制度に登録している旨の</t>
    </r>
    <phoneticPr fontId="2"/>
  </si>
  <si>
    <r>
      <t xml:space="preserve">　　 </t>
    </r>
    <r>
      <rPr>
        <b/>
        <sz val="11"/>
        <color rgb="FF993300"/>
        <rFont val="ＭＳ Ｐゴシック"/>
        <family val="3"/>
        <charset val="128"/>
      </rPr>
      <t>記載を行うことはできません。</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</si>
</sst>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58">
    <font>
      <sz val="11"/>
      <name val="ＭＳ Ｐゴシック"/>
      <family val="3"/>
      <charset val="128"/>
    </font>
    <font>
      <sz val="11"/>
      <name val="ＭＳ Ｐゴシック"/>
      <family val="3"/>
      <charset val="128"/>
    </font>
    <font>
      <sz val="6"/>
      <name val="ＭＳ Ｐゴシック"/>
      <family val="3"/>
      <charset val="128"/>
    </font>
    <font>
      <b/>
      <sz val="18"/>
      <color indexed="56"/>
      <name val="ＭＳ Ｐゴシック"/>
      <family val="3"/>
      <charset val="128"/>
    </font>
    <font>
      <sz val="11"/>
      <color indexed="9"/>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11"/>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b/>
      <sz val="12"/>
      <name val="ＭＳ ゴシック"/>
      <family val="3"/>
      <charset val="128"/>
    </font>
    <font>
      <sz val="6"/>
      <name val="Osaka"/>
      <family val="3"/>
      <charset val="128"/>
    </font>
    <font>
      <sz val="16"/>
      <name val="ＭＳ ゴシック"/>
      <family val="3"/>
      <charset val="128"/>
    </font>
    <font>
      <sz val="13"/>
      <name val="ＭＳ ゴシック"/>
      <family val="3"/>
      <charset val="128"/>
    </font>
    <font>
      <sz val="11"/>
      <name val="ＭＳ ゴシック"/>
      <family val="3"/>
      <charset val="128"/>
    </font>
    <font>
      <b/>
      <sz val="11"/>
      <color indexed="81"/>
      <name val="ＭＳ Ｐゴシック"/>
      <family val="3"/>
      <charset val="128"/>
    </font>
    <font>
      <sz val="12"/>
      <name val="Century"/>
      <family val="1"/>
    </font>
    <font>
      <sz val="12"/>
      <name val="ＭＳ Ｐゴシック"/>
      <family val="3"/>
      <charset val="128"/>
    </font>
    <font>
      <b/>
      <sz val="14"/>
      <color indexed="9"/>
      <name val="ＭＳ Ｐゴシック"/>
      <family val="3"/>
      <charset val="128"/>
    </font>
    <font>
      <b/>
      <sz val="11"/>
      <name val="ＭＳ Ｐゴシック"/>
      <family val="3"/>
      <charset val="128"/>
    </font>
    <font>
      <sz val="11"/>
      <name val="ＭＳ Ｐゴシック"/>
      <family val="3"/>
      <charset val="128"/>
    </font>
    <font>
      <b/>
      <sz val="14"/>
      <name val="ＭＳ Ｐゴシック"/>
      <family val="3"/>
      <charset val="128"/>
    </font>
    <font>
      <sz val="11"/>
      <name val="Times New Roman"/>
      <family val="1"/>
    </font>
    <font>
      <sz val="11"/>
      <name val="ＭＳ Ｐゴシック"/>
      <family val="3"/>
      <charset val="128"/>
    </font>
    <font>
      <b/>
      <sz val="11"/>
      <color indexed="60"/>
      <name val="ＭＳ Ｐゴシック"/>
      <family val="3"/>
      <charset val="128"/>
    </font>
    <font>
      <b/>
      <sz val="11"/>
      <color indexed="12"/>
      <name val="ＭＳ Ｐゴシック"/>
      <family val="3"/>
      <charset val="128"/>
    </font>
    <font>
      <b/>
      <sz val="12"/>
      <color rgb="FF0000CC"/>
      <name val="ＭＳ Ｐゴシック"/>
      <family val="3"/>
      <charset val="128"/>
    </font>
    <font>
      <sz val="9"/>
      <color rgb="FF0000CC"/>
      <name val="ＭＳ Ｐゴシック"/>
      <family val="3"/>
      <charset val="128"/>
    </font>
    <font>
      <sz val="11"/>
      <color rgb="FF0000CC"/>
      <name val="ＭＳ Ｐゴシック"/>
      <family val="3"/>
      <charset val="128"/>
    </font>
    <font>
      <b/>
      <sz val="12"/>
      <color theme="1"/>
      <name val="ＭＳ ゴシック"/>
      <family val="3"/>
      <charset val="128"/>
    </font>
    <font>
      <sz val="11"/>
      <color theme="1"/>
      <name val="ＭＳ Ｐゴシック"/>
      <family val="3"/>
      <charset val="128"/>
    </font>
    <font>
      <sz val="11"/>
      <color theme="1"/>
      <name val="ＭＳ ゴシック"/>
      <family val="3"/>
      <charset val="128"/>
    </font>
    <font>
      <b/>
      <sz val="11"/>
      <color theme="1"/>
      <name val="ＭＳ ゴシック"/>
      <family val="3"/>
      <charset val="128"/>
    </font>
    <font>
      <strike/>
      <sz val="11"/>
      <color theme="1"/>
      <name val="ＭＳ ゴシック"/>
      <family val="3"/>
      <charset val="128"/>
    </font>
    <font>
      <sz val="9"/>
      <color theme="1"/>
      <name val="ＭＳ ゴシック"/>
      <family val="3"/>
      <charset val="128"/>
    </font>
    <font>
      <sz val="11"/>
      <color theme="1"/>
      <name val="Courier New"/>
      <family val="3"/>
    </font>
    <font>
      <b/>
      <sz val="11"/>
      <color theme="1"/>
      <name val="ＭＳ Ｐゴシック"/>
      <family val="3"/>
      <charset val="128"/>
    </font>
    <font>
      <sz val="10"/>
      <color theme="1"/>
      <name val="Century"/>
      <family val="1"/>
    </font>
    <font>
      <b/>
      <sz val="11"/>
      <name val="ＭＳ ゴシック"/>
      <family val="3"/>
      <charset val="128"/>
    </font>
    <font>
      <b/>
      <sz val="12"/>
      <color theme="0"/>
      <name val="ＭＳ ゴシック"/>
      <family val="3"/>
      <charset val="128"/>
    </font>
    <font>
      <b/>
      <sz val="12"/>
      <color theme="0"/>
      <name val="ＭＳ Ｐゴシック"/>
      <family val="3"/>
      <charset val="128"/>
    </font>
    <font>
      <strike/>
      <sz val="11"/>
      <color rgb="FFFF0000"/>
      <name val="ＭＳ ゴシック"/>
      <family val="3"/>
      <charset val="128"/>
    </font>
    <font>
      <b/>
      <sz val="11"/>
      <color rgb="FF0000FF"/>
      <name val="ＭＳ Ｐゴシック"/>
      <family val="3"/>
      <charset val="128"/>
    </font>
    <font>
      <b/>
      <sz val="14"/>
      <color indexed="9"/>
      <name val="ＭＳ Ｐゴシック"/>
      <family val="3"/>
      <charset val="128"/>
      <scheme val="major"/>
    </font>
    <font>
      <b/>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12"/>
      <name val="ＭＳ Ｐゴシック"/>
      <family val="3"/>
      <charset val="128"/>
      <scheme val="major"/>
    </font>
    <font>
      <sz val="16"/>
      <name val="ＭＳ Ｐゴシック"/>
      <family val="3"/>
      <charset val="128"/>
      <scheme val="major"/>
    </font>
    <font>
      <sz val="14"/>
      <name val="ＭＳ Ｐゴシック"/>
      <family val="3"/>
      <charset val="128"/>
      <scheme val="major"/>
    </font>
    <font>
      <strike/>
      <sz val="11"/>
      <color rgb="FFFF0000"/>
      <name val="ＭＳ Ｐゴシック"/>
      <family val="3"/>
      <charset val="128"/>
      <scheme val="major"/>
    </font>
    <font>
      <sz val="11"/>
      <color rgb="FFFF0000"/>
      <name val="ＭＳ Ｐゴシック"/>
      <family val="3"/>
      <charset val="128"/>
      <scheme val="major"/>
    </font>
    <font>
      <sz val="10"/>
      <color rgb="FFFF0000"/>
      <name val="ＭＳ Ｐゴシック"/>
      <family val="3"/>
      <charset val="128"/>
      <scheme val="major"/>
    </font>
    <font>
      <sz val="12"/>
      <color rgb="FFFF0000"/>
      <name val="ＭＳ Ｐゴシック"/>
      <family val="3"/>
      <charset val="128"/>
      <scheme val="major"/>
    </font>
    <font>
      <sz val="11"/>
      <color rgb="FF993300"/>
      <name val="ＭＳ Ｐゴシック"/>
      <family val="3"/>
      <charset val="128"/>
    </font>
    <font>
      <b/>
      <sz val="11"/>
      <color rgb="FF99330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18"/>
        <bgColor indexed="64"/>
      </patternFill>
    </fill>
    <fill>
      <patternFill patternType="solid">
        <fgColor rgb="FFCCFFFF"/>
        <bgColor indexed="64"/>
      </patternFill>
    </fill>
  </fills>
  <borders count="182">
    <border>
      <left/>
      <right/>
      <top/>
      <bottom/>
      <diagonal/>
    </border>
    <border>
      <left style="medium">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12"/>
      </left>
      <right style="medium">
        <color indexed="64"/>
      </right>
      <top/>
      <bottom style="thin">
        <color indexed="64"/>
      </bottom>
      <diagonal/>
    </border>
    <border>
      <left/>
      <right/>
      <top style="thin">
        <color indexed="64"/>
      </top>
      <bottom style="thin">
        <color indexed="64"/>
      </bottom>
      <diagonal/>
    </border>
    <border>
      <left/>
      <right style="medium">
        <color indexed="12"/>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12"/>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12"/>
      </bottom>
      <diagonal/>
    </border>
    <border>
      <left style="medium">
        <color indexed="12"/>
      </left>
      <right/>
      <top style="thin">
        <color indexed="64"/>
      </top>
      <bottom style="medium">
        <color indexed="12"/>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style="medium">
        <color indexed="12"/>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12"/>
      </left>
      <right style="medium">
        <color indexed="12"/>
      </right>
      <top/>
      <bottom/>
      <diagonal/>
    </border>
    <border>
      <left/>
      <right style="medium">
        <color indexed="64"/>
      </right>
      <top/>
      <bottom style="medium">
        <color indexed="64"/>
      </bottom>
      <diagonal/>
    </border>
    <border>
      <left style="thick">
        <color indexed="12"/>
      </left>
      <right style="thick">
        <color indexed="12"/>
      </right>
      <top style="thick">
        <color indexed="12"/>
      </top>
      <bottom style="thick">
        <color indexed="12"/>
      </bottom>
      <diagonal/>
    </border>
    <border>
      <left style="thin">
        <color indexed="64"/>
      </left>
      <right style="medium">
        <color indexed="12"/>
      </right>
      <top style="medium">
        <color indexed="64"/>
      </top>
      <bottom style="medium">
        <color indexed="64"/>
      </bottom>
      <diagonal/>
    </border>
    <border>
      <left style="thin">
        <color indexed="64"/>
      </left>
      <right style="medium">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8"/>
      </right>
      <top style="medium">
        <color indexed="64"/>
      </top>
      <bottom/>
      <diagonal/>
    </border>
    <border>
      <left style="medium">
        <color indexed="64"/>
      </left>
      <right style="medium">
        <color indexed="64"/>
      </right>
      <top/>
      <bottom style="medium">
        <color indexed="64"/>
      </bottom>
      <diagonal/>
    </border>
    <border>
      <left/>
      <right style="medium">
        <color indexed="8"/>
      </right>
      <top/>
      <bottom/>
      <diagonal/>
    </border>
    <border>
      <left/>
      <right style="medium">
        <color indexed="8"/>
      </right>
      <top/>
      <bottom style="medium">
        <color indexed="64"/>
      </bottom>
      <diagonal/>
    </border>
    <border>
      <left style="medium">
        <color indexed="64"/>
      </left>
      <right style="medium">
        <color indexed="64"/>
      </right>
      <top/>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64"/>
      </bottom>
      <diagonal/>
    </border>
    <border>
      <left style="medium">
        <color indexed="12"/>
      </left>
      <right style="medium">
        <color indexed="12"/>
      </right>
      <top style="medium">
        <color indexed="12"/>
      </top>
      <bottom style="medium">
        <color indexed="12"/>
      </bottom>
      <diagonal/>
    </border>
    <border>
      <left style="medium">
        <color indexed="64"/>
      </left>
      <right style="thin">
        <color indexed="64"/>
      </right>
      <top style="medium">
        <color indexed="64"/>
      </top>
      <bottom style="medium">
        <color indexed="64"/>
      </bottom>
      <diagonal/>
    </border>
    <border>
      <left style="medium">
        <color indexed="64"/>
      </left>
      <right style="medium">
        <color indexed="8"/>
      </right>
      <top/>
      <bottom style="dashDot">
        <color indexed="64"/>
      </bottom>
      <diagonal/>
    </border>
    <border>
      <left style="medium">
        <color indexed="64"/>
      </left>
      <right style="medium">
        <color indexed="8"/>
      </right>
      <top/>
      <bottom/>
      <diagonal/>
    </border>
    <border>
      <left style="medium">
        <color indexed="64"/>
      </left>
      <right style="medium">
        <color indexed="8"/>
      </right>
      <top style="medium">
        <color indexed="64"/>
      </top>
      <bottom style="dashDot">
        <color indexed="64"/>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medium">
        <color indexed="12"/>
      </bottom>
      <diagonal/>
    </border>
    <border>
      <left/>
      <right style="hair">
        <color indexed="64"/>
      </right>
      <top style="thin">
        <color indexed="64"/>
      </top>
      <bottom style="medium">
        <color indexed="12"/>
      </bottom>
      <diagonal/>
    </border>
    <border>
      <left style="medium">
        <color indexed="12"/>
      </left>
      <right style="medium">
        <color indexed="12"/>
      </right>
      <top style="medium">
        <color indexed="12"/>
      </top>
      <bottom style="thin">
        <color indexed="64"/>
      </bottom>
      <diagonal/>
    </border>
    <border>
      <left style="medium">
        <color indexed="12"/>
      </left>
      <right style="medium">
        <color indexed="12"/>
      </right>
      <top style="thin">
        <color indexed="64"/>
      </top>
      <bottom style="thin">
        <color indexed="64"/>
      </bottom>
      <diagonal/>
    </border>
    <border>
      <left style="medium">
        <color indexed="12"/>
      </left>
      <right style="medium">
        <color indexed="12"/>
      </right>
      <top style="thin">
        <color indexed="64"/>
      </top>
      <bottom style="medium">
        <color indexed="12"/>
      </bottom>
      <diagonal/>
    </border>
    <border>
      <left style="thin">
        <color indexed="64"/>
      </left>
      <right style="medium">
        <color indexed="12"/>
      </right>
      <top style="medium">
        <color indexed="12"/>
      </top>
      <bottom style="medium">
        <color indexed="12"/>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right style="medium">
        <color indexed="12"/>
      </right>
      <top/>
      <bottom/>
      <diagonal/>
    </border>
    <border>
      <left style="medium">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medium">
        <color indexed="64"/>
      </left>
      <right style="medium">
        <color indexed="12"/>
      </right>
      <top style="thin">
        <color indexed="64"/>
      </top>
      <bottom/>
      <diagonal/>
    </border>
    <border>
      <left style="medium">
        <color indexed="64"/>
      </left>
      <right style="medium">
        <color indexed="12"/>
      </right>
      <top/>
      <bottom/>
      <diagonal/>
    </border>
    <border>
      <left style="medium">
        <color indexed="64"/>
      </left>
      <right style="medium">
        <color indexed="12"/>
      </right>
      <top/>
      <bottom style="thin">
        <color indexed="64"/>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hair">
        <color indexed="64"/>
      </left>
      <right style="hair">
        <color indexed="64"/>
      </right>
      <top style="thin">
        <color indexed="64"/>
      </top>
      <bottom style="medium">
        <color indexed="12"/>
      </bottom>
      <diagonal/>
    </border>
    <border>
      <left style="hair">
        <color indexed="64"/>
      </left>
      <right style="thin">
        <color indexed="64"/>
      </right>
      <top style="thin">
        <color indexed="64"/>
      </top>
      <bottom style="medium">
        <color indexed="1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12"/>
      </bottom>
      <diagonal/>
    </border>
    <border>
      <left style="medium">
        <color indexed="64"/>
      </left>
      <right/>
      <top/>
      <bottom style="hair">
        <color indexed="64"/>
      </bottom>
      <diagonal/>
    </border>
    <border>
      <left/>
      <right style="medium">
        <color indexed="12"/>
      </right>
      <top style="thin">
        <color indexed="64"/>
      </top>
      <bottom style="medium">
        <color indexed="12"/>
      </bottom>
      <diagonal/>
    </border>
    <border>
      <left style="thin">
        <color indexed="64"/>
      </left>
      <right/>
      <top style="thin">
        <color indexed="64"/>
      </top>
      <bottom style="medium">
        <color indexed="12"/>
      </bottom>
      <diagonal/>
    </border>
    <border>
      <left style="medium">
        <color indexed="12"/>
      </left>
      <right/>
      <top style="thin">
        <color indexed="64"/>
      </top>
      <bottom style="thin">
        <color indexed="64"/>
      </bottom>
      <diagonal/>
    </border>
    <border>
      <left style="thin">
        <color indexed="64"/>
      </left>
      <right style="hair">
        <color indexed="64"/>
      </right>
      <top style="thin">
        <color indexed="64"/>
      </top>
      <bottom style="medium">
        <color indexed="12"/>
      </bottom>
      <diagonal/>
    </border>
    <border>
      <left style="medium">
        <color indexed="12"/>
      </left>
      <right style="thin">
        <color indexed="64"/>
      </right>
      <top style="thin">
        <color indexed="64"/>
      </top>
      <bottom style="medium">
        <color indexed="1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12"/>
      </left>
      <right/>
      <top style="medium">
        <color indexed="12"/>
      </top>
      <bottom style="thin">
        <color indexed="64"/>
      </bottom>
      <diagonal/>
    </border>
    <border>
      <left/>
      <right/>
      <top style="medium">
        <color indexed="12"/>
      </top>
      <bottom style="thin">
        <color indexed="64"/>
      </bottom>
      <diagonal/>
    </border>
    <border>
      <left/>
      <right style="medium">
        <color indexed="12"/>
      </right>
      <top style="medium">
        <color indexed="12"/>
      </top>
      <bottom style="thin">
        <color indexed="64"/>
      </bottom>
      <diagonal/>
    </border>
    <border>
      <left style="thin">
        <color indexed="64"/>
      </left>
      <right/>
      <top style="medium">
        <color indexed="12"/>
      </top>
      <bottom style="thin">
        <color indexed="64"/>
      </bottom>
      <diagonal/>
    </border>
    <border>
      <left style="thin">
        <color indexed="64"/>
      </left>
      <right style="hair">
        <color indexed="64"/>
      </right>
      <top style="medium">
        <color indexed="12"/>
      </top>
      <bottom style="thin">
        <color indexed="64"/>
      </bottom>
      <diagonal/>
    </border>
    <border>
      <left style="hair">
        <color indexed="64"/>
      </left>
      <right style="hair">
        <color indexed="64"/>
      </right>
      <top style="medium">
        <color indexed="12"/>
      </top>
      <bottom style="thin">
        <color indexed="64"/>
      </bottom>
      <diagonal/>
    </border>
    <border>
      <left style="medium">
        <color indexed="12"/>
      </left>
      <right style="thin">
        <color indexed="64"/>
      </right>
      <top style="thin">
        <color indexed="64"/>
      </top>
      <bottom style="thin">
        <color indexed="64"/>
      </bottom>
      <diagonal/>
    </border>
    <border>
      <left style="medium">
        <color indexed="12"/>
      </left>
      <right style="thin">
        <color indexed="64"/>
      </right>
      <top style="medium">
        <color indexed="12"/>
      </top>
      <bottom style="thin">
        <color indexed="64"/>
      </bottom>
      <diagonal/>
    </border>
    <border>
      <left style="thin">
        <color indexed="64"/>
      </left>
      <right style="thin">
        <color indexed="64"/>
      </right>
      <top style="medium">
        <color indexed="12"/>
      </top>
      <bottom style="thin">
        <color indexed="64"/>
      </bottom>
      <diagonal/>
    </border>
    <border>
      <left style="medium">
        <color indexed="12"/>
      </left>
      <right style="medium">
        <color indexed="12"/>
      </right>
      <top style="medium">
        <color indexed="12"/>
      </top>
      <bottom/>
      <diagonal/>
    </border>
    <border>
      <left style="medium">
        <color indexed="12"/>
      </left>
      <right style="medium">
        <color indexed="12"/>
      </right>
      <top/>
      <bottom style="medium">
        <color indexed="12"/>
      </bottom>
      <diagonal/>
    </border>
    <border>
      <left/>
      <right style="medium">
        <color indexed="12"/>
      </right>
      <top/>
      <bottom style="thin">
        <color indexed="64"/>
      </bottom>
      <diagonal/>
    </border>
    <border>
      <left style="thin">
        <color indexed="64"/>
      </left>
      <right/>
      <top style="medium">
        <color indexed="64"/>
      </top>
      <bottom style="thin">
        <color indexed="64"/>
      </bottom>
      <diagonal/>
    </border>
    <border>
      <left/>
      <right style="medium">
        <color indexed="12"/>
      </right>
      <top style="medium">
        <color indexed="64"/>
      </top>
      <bottom style="thin">
        <color indexed="64"/>
      </bottom>
      <diagonal/>
    </border>
    <border>
      <left style="thin">
        <color indexed="64"/>
      </left>
      <right/>
      <top style="thin">
        <color indexed="64"/>
      </top>
      <bottom/>
      <diagonal/>
    </border>
    <border>
      <left/>
      <right style="medium">
        <color indexed="12"/>
      </right>
      <top style="thin">
        <color indexed="64"/>
      </top>
      <bottom/>
      <diagonal/>
    </border>
    <border>
      <left style="medium">
        <color indexed="64"/>
      </left>
      <right style="thin">
        <color indexed="64"/>
      </right>
      <top/>
      <bottom style="medium">
        <color indexed="64"/>
      </bottom>
      <diagonal/>
    </border>
    <border>
      <left style="medium">
        <color indexed="12"/>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12"/>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12"/>
      </bottom>
      <diagonal/>
    </border>
    <border>
      <left style="hair">
        <color indexed="64"/>
      </left>
      <right style="thin">
        <color indexed="64"/>
      </right>
      <top style="medium">
        <color indexed="12"/>
      </top>
      <bottom style="thin">
        <color indexed="64"/>
      </bottom>
      <diagonal/>
    </border>
    <border>
      <left style="thin">
        <color indexed="64"/>
      </left>
      <right/>
      <top style="medium">
        <color indexed="64"/>
      </top>
      <bottom style="medium">
        <color indexed="12"/>
      </bottom>
      <diagonal/>
    </border>
    <border>
      <left/>
      <right style="medium">
        <color indexed="12"/>
      </right>
      <top style="medium">
        <color indexed="64"/>
      </top>
      <bottom style="medium">
        <color indexed="1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12"/>
      </right>
      <top style="medium">
        <color indexed="12"/>
      </top>
      <bottom/>
      <diagonal/>
    </border>
    <border>
      <left style="thin">
        <color indexed="64"/>
      </left>
      <right style="medium">
        <color indexed="12"/>
      </right>
      <top/>
      <bottom style="medium">
        <color indexed="64"/>
      </bottom>
      <diagonal/>
    </border>
    <border>
      <left/>
      <right style="thin">
        <color indexed="64"/>
      </right>
      <top style="medium">
        <color indexed="12"/>
      </top>
      <bottom style="medium">
        <color indexed="12"/>
      </bottom>
      <diagonal/>
    </border>
    <border>
      <left/>
      <right style="thin">
        <color indexed="64"/>
      </right>
      <top style="medium">
        <color indexed="12"/>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medium">
        <color indexed="12"/>
      </top>
      <bottom style="medium">
        <color indexed="12"/>
      </bottom>
      <diagonal/>
    </border>
    <border>
      <left style="hair">
        <color indexed="64"/>
      </left>
      <right/>
      <top style="medium">
        <color indexed="12"/>
      </top>
      <bottom/>
      <diagonal/>
    </border>
    <border>
      <left/>
      <right style="medium">
        <color indexed="64"/>
      </right>
      <top style="medium">
        <color indexed="12"/>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12"/>
      </right>
      <top/>
      <bottom style="medium">
        <color indexed="64"/>
      </bottom>
      <diagonal/>
    </border>
    <border>
      <left style="medium">
        <color indexed="64"/>
      </left>
      <right/>
      <top style="thin">
        <color indexed="64"/>
      </top>
      <bottom/>
      <diagonal/>
    </border>
    <border>
      <left style="thick">
        <color indexed="12"/>
      </left>
      <right/>
      <top style="thick">
        <color indexed="12"/>
      </top>
      <bottom style="thick">
        <color indexed="12"/>
      </bottom>
      <diagonal/>
    </border>
    <border>
      <left/>
      <right style="thick">
        <color indexed="12"/>
      </right>
      <top style="thick">
        <color indexed="12"/>
      </top>
      <bottom style="thick">
        <color indexed="12"/>
      </bottom>
      <diagonal/>
    </border>
    <border>
      <left style="medium">
        <color indexed="64"/>
      </left>
      <right/>
      <top style="medium">
        <color indexed="64"/>
      </top>
      <bottom style="medium">
        <color indexed="64"/>
      </bottom>
      <diagonal/>
    </border>
    <border>
      <left/>
      <right/>
      <top style="thick">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medium">
        <color indexed="64"/>
      </top>
      <bottom style="medium">
        <color indexed="64"/>
      </bottom>
      <diagonal/>
    </border>
    <border>
      <left style="medium">
        <color indexed="12"/>
      </left>
      <right/>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00FF"/>
      </left>
      <right/>
      <top style="thin">
        <color indexed="64"/>
      </top>
      <bottom style="medium">
        <color rgb="FF0000FF"/>
      </bottom>
      <diagonal/>
    </border>
    <border>
      <left/>
      <right/>
      <top style="thin">
        <color indexed="64"/>
      </top>
      <bottom style="medium">
        <color rgb="FF0000FF"/>
      </bottom>
      <diagonal/>
    </border>
    <border>
      <left/>
      <right style="medium">
        <color rgb="FF0000FF"/>
      </right>
      <top style="thin">
        <color indexed="64"/>
      </top>
      <bottom style="medium">
        <color rgb="FF0000FF"/>
      </bottom>
      <diagonal/>
    </border>
    <border>
      <left style="medium">
        <color rgb="FF0000FF"/>
      </left>
      <right/>
      <top style="medium">
        <color rgb="FF0000FF"/>
      </top>
      <bottom style="thin">
        <color indexed="64"/>
      </bottom>
      <diagonal/>
    </border>
    <border>
      <left/>
      <right/>
      <top style="medium">
        <color rgb="FF0000FF"/>
      </top>
      <bottom style="thin">
        <color indexed="64"/>
      </bottom>
      <diagonal/>
    </border>
    <border>
      <left/>
      <right style="medium">
        <color rgb="FF0000FF"/>
      </right>
      <top style="medium">
        <color rgb="FF0000FF"/>
      </top>
      <bottom style="thin">
        <color indexed="64"/>
      </bottom>
      <diagonal/>
    </border>
    <border>
      <left style="medium">
        <color rgb="FF0000FF"/>
      </left>
      <right/>
      <top style="thin">
        <color indexed="64"/>
      </top>
      <bottom style="thin">
        <color indexed="64"/>
      </bottom>
      <diagonal/>
    </border>
    <border>
      <left/>
      <right style="medium">
        <color rgb="FF0000FF"/>
      </right>
      <top style="thin">
        <color indexed="64"/>
      </top>
      <bottom style="thin">
        <color indexed="64"/>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style="thin">
        <color indexed="64"/>
      </top>
      <bottom style="medium">
        <color indexed="64"/>
      </bottom>
      <diagonal/>
    </border>
    <border>
      <left style="hair">
        <color indexed="64"/>
      </left>
      <right/>
      <top style="medium">
        <color indexed="12"/>
      </top>
      <bottom style="medium">
        <color rgb="FF0000FF"/>
      </bottom>
      <diagonal/>
    </border>
    <border>
      <left/>
      <right style="medium">
        <color rgb="FF0000FF"/>
      </right>
      <top style="medium">
        <color indexed="12"/>
      </top>
      <bottom style="medium">
        <color rgb="FF0000FF"/>
      </bottom>
      <diagonal/>
    </border>
    <border>
      <left style="medium">
        <color rgb="FF0000FF"/>
      </left>
      <right/>
      <top style="medium">
        <color indexed="12"/>
      </top>
      <bottom style="medium">
        <color rgb="FF0000FF"/>
      </bottom>
      <diagonal/>
    </border>
    <border>
      <left/>
      <right/>
      <top style="medium">
        <color indexed="12"/>
      </top>
      <bottom style="medium">
        <color rgb="FF0000FF"/>
      </bottom>
      <diagonal/>
    </border>
    <border>
      <left style="thin">
        <color indexed="64"/>
      </left>
      <right/>
      <top style="medium">
        <color rgb="FF0000FF"/>
      </top>
      <bottom style="medium">
        <color indexed="64"/>
      </bottom>
      <diagonal/>
    </border>
    <border>
      <left/>
      <right style="medium">
        <color indexed="12"/>
      </right>
      <top style="medium">
        <color rgb="FF0000FF"/>
      </top>
      <bottom style="medium">
        <color indexed="64"/>
      </bottom>
      <diagonal/>
    </border>
    <border>
      <left style="medium">
        <color indexed="12"/>
      </left>
      <right/>
      <top style="medium">
        <color rgb="FF0000FF"/>
      </top>
      <bottom style="medium">
        <color rgb="FF0000FF"/>
      </bottom>
      <diagonal/>
    </border>
    <border>
      <left/>
      <right style="medium">
        <color rgb="FF0000FF"/>
      </right>
      <top/>
      <bottom style="thin">
        <color indexed="64"/>
      </bottom>
      <diagonal/>
    </border>
    <border>
      <left style="thin">
        <color indexed="64"/>
      </left>
      <right/>
      <top style="medium">
        <color rgb="FF0000FF"/>
      </top>
      <bottom style="medium">
        <color rgb="FF0000FF"/>
      </bottom>
      <diagonal/>
    </border>
    <border>
      <left style="medium">
        <color indexed="12"/>
      </left>
      <right/>
      <top style="medium">
        <color indexed="12"/>
      </top>
      <bottom style="medium">
        <color rgb="FF0000FF"/>
      </bottom>
      <diagonal/>
    </border>
    <border>
      <left/>
      <right style="medium">
        <color indexed="12"/>
      </right>
      <top style="medium">
        <color indexed="12"/>
      </top>
      <bottom style="medium">
        <color rgb="FF0000FF"/>
      </bottom>
      <diagonal/>
    </border>
    <border>
      <left style="medium">
        <color rgb="FF0000FF"/>
      </left>
      <right/>
      <top/>
      <bottom/>
      <diagonal/>
    </border>
    <border>
      <left style="medium">
        <color rgb="FF0000FF"/>
      </left>
      <right/>
      <top style="medium">
        <color indexed="64"/>
      </top>
      <bottom style="thin">
        <color theme="1"/>
      </bottom>
      <diagonal/>
    </border>
    <border>
      <left/>
      <right/>
      <top style="medium">
        <color indexed="64"/>
      </top>
      <bottom style="thin">
        <color theme="1"/>
      </bottom>
      <diagonal/>
    </border>
    <border>
      <left/>
      <right style="medium">
        <color rgb="FF0000FF"/>
      </right>
      <top style="medium">
        <color indexed="64"/>
      </top>
      <bottom style="thin">
        <color indexed="64"/>
      </bottom>
      <diagonal/>
    </border>
    <border>
      <left/>
      <right style="medium">
        <color indexed="12"/>
      </right>
      <top style="medium">
        <color indexed="64"/>
      </top>
      <bottom style="thin">
        <color theme="1"/>
      </bottom>
      <diagonal/>
    </border>
    <border>
      <left style="thin">
        <color indexed="64"/>
      </left>
      <right/>
      <top style="medium">
        <color rgb="FF0000FF"/>
      </top>
      <bottom style="thin">
        <color indexed="64"/>
      </bottom>
      <diagonal/>
    </border>
    <border>
      <left style="medium">
        <color indexed="12"/>
      </left>
      <right/>
      <top style="medium">
        <color rgb="FF0000FF"/>
      </top>
      <bottom style="medium">
        <color indexed="12"/>
      </bottom>
      <diagonal/>
    </border>
    <border>
      <left/>
      <right/>
      <top style="medium">
        <color rgb="FF0000FF"/>
      </top>
      <bottom style="medium">
        <color indexed="12"/>
      </bottom>
      <diagonal/>
    </border>
    <border>
      <left/>
      <right style="medium">
        <color indexed="12"/>
      </right>
      <top style="medium">
        <color rgb="FF0000FF"/>
      </top>
      <bottom style="medium">
        <color indexed="12"/>
      </bottom>
      <diagonal/>
    </border>
    <border>
      <left/>
      <right style="thin">
        <color theme="1"/>
      </right>
      <top/>
      <bottom/>
      <diagonal/>
    </border>
    <border>
      <left/>
      <right style="medium">
        <color indexed="12"/>
      </right>
      <top style="medium">
        <color rgb="FF0000FF"/>
      </top>
      <bottom style="thin">
        <color indexed="64"/>
      </bottom>
      <diagonal/>
    </border>
    <border>
      <left style="thin">
        <color theme="1"/>
      </left>
      <right/>
      <top style="thin">
        <color theme="1"/>
      </top>
      <bottom/>
      <diagonal/>
    </border>
    <border>
      <left/>
      <right/>
      <top style="thin">
        <color theme="1"/>
      </top>
      <bottom/>
      <diagonal/>
    </border>
    <border>
      <left/>
      <right style="thin">
        <color indexed="64"/>
      </right>
      <top style="medium">
        <color rgb="FF0000FF"/>
      </top>
      <bottom/>
      <diagonal/>
    </border>
    <border>
      <left/>
      <right style="medium">
        <color rgb="FF0000FF"/>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98">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Alignment="1">
      <alignment vertical="center"/>
    </xf>
    <xf numFmtId="0" fontId="5"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Alignme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pplyAlignment="1">
      <alignment horizontal="center" vertical="center"/>
    </xf>
    <xf numFmtId="0" fontId="9" fillId="0" borderId="0" xfId="0" applyFont="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wrapText="1"/>
    </xf>
    <xf numFmtId="0" fontId="6" fillId="0" borderId="11" xfId="0" applyFont="1" applyBorder="1" applyAlignment="1">
      <alignment horizont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6" fillId="0" borderId="8" xfId="0" applyFont="1" applyBorder="1" applyAlignment="1">
      <alignment horizontal="left" vertical="center"/>
    </xf>
    <xf numFmtId="0" fontId="6" fillId="0" borderId="8" xfId="0" applyFont="1" applyBorder="1" applyAlignment="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0" fillId="0" borderId="0" xfId="0" applyAlignment="1">
      <alignment vertical="center"/>
    </xf>
    <xf numFmtId="0" fontId="9" fillId="0" borderId="0" xfId="0" applyFont="1" applyAlignme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top"/>
    </xf>
    <xf numFmtId="0" fontId="9" fillId="0" borderId="0" xfId="0" applyFont="1" applyBorder="1" applyAlignment="1">
      <alignment horizontal="center" vertical="center"/>
    </xf>
    <xf numFmtId="0" fontId="9" fillId="0" borderId="0" xfId="0" applyFont="1">
      <alignment vertical="center"/>
    </xf>
    <xf numFmtId="0" fontId="9" fillId="0" borderId="3" xfId="0" applyFont="1" applyBorder="1" applyAlignment="1">
      <alignment horizontal="center" vertical="center"/>
    </xf>
    <xf numFmtId="0" fontId="9" fillId="0" borderId="0" xfId="0" applyFont="1" applyBorder="1" applyAlignment="1" applyProtection="1">
      <alignment horizontal="left"/>
      <protection locked="0"/>
    </xf>
    <xf numFmtId="0" fontId="9" fillId="0" borderId="0" xfId="0" applyFont="1" applyBorder="1" applyAlignment="1">
      <alignment horizontal="left" vertical="center"/>
    </xf>
    <xf numFmtId="0" fontId="11" fillId="0" borderId="25" xfId="0" applyFont="1" applyBorder="1" applyAlignment="1">
      <alignment horizontal="right" vertical="center"/>
    </xf>
    <xf numFmtId="0" fontId="9" fillId="0" borderId="26" xfId="0" applyFont="1" applyBorder="1" applyAlignment="1" applyProtection="1">
      <alignment horizontal="center" vertical="center" wrapText="1"/>
      <protection locked="0"/>
    </xf>
    <xf numFmtId="0" fontId="11" fillId="0" borderId="27" xfId="0" applyFont="1" applyBorder="1" applyAlignment="1">
      <alignment horizontal="right" vertical="center"/>
    </xf>
    <xf numFmtId="0" fontId="9" fillId="0" borderId="28" xfId="0" applyFont="1" applyBorder="1" applyAlignment="1">
      <alignment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Border="1" applyAlignment="1"/>
    <xf numFmtId="0" fontId="9" fillId="0" borderId="4" xfId="0" applyFont="1" applyBorder="1" applyAlignment="1"/>
    <xf numFmtId="0" fontId="9" fillId="0" borderId="1"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0" fontId="9" fillId="0" borderId="35" xfId="0" applyFont="1" applyBorder="1" applyAlignment="1">
      <alignment horizontal="center"/>
    </xf>
    <xf numFmtId="0" fontId="9" fillId="0" borderId="0" xfId="0" applyFont="1" applyBorder="1" applyAlignment="1">
      <alignment horizontal="center"/>
    </xf>
    <xf numFmtId="0" fontId="9" fillId="0" borderId="36" xfId="0" applyFont="1" applyBorder="1" applyAlignment="1">
      <alignment horizontal="center"/>
    </xf>
    <xf numFmtId="0" fontId="9" fillId="0" borderId="1" xfId="0" applyFont="1" applyBorder="1">
      <alignment vertical="center"/>
    </xf>
    <xf numFmtId="0" fontId="9" fillId="0" borderId="37" xfId="0" applyFont="1" applyBorder="1" applyAlignment="1"/>
    <xf numFmtId="0" fontId="9" fillId="0" borderId="4" xfId="0" applyFont="1" applyBorder="1" applyAlignment="1" applyProtection="1">
      <alignment horizontal="center" wrapText="1"/>
      <protection locked="0"/>
    </xf>
    <xf numFmtId="0" fontId="9" fillId="0" borderId="7" xfId="0" applyFont="1" applyBorder="1">
      <alignment vertical="center"/>
    </xf>
    <xf numFmtId="0" fontId="9" fillId="0" borderId="5" xfId="0" applyFont="1" applyBorder="1">
      <alignment vertical="center"/>
    </xf>
    <xf numFmtId="0" fontId="9" fillId="0" borderId="5" xfId="0" applyFont="1" applyBorder="1" applyAlignment="1" applyProtection="1">
      <alignment horizontal="center" wrapText="1"/>
      <protection locked="0"/>
    </xf>
    <xf numFmtId="0" fontId="9" fillId="0" borderId="38" xfId="0" applyFont="1" applyBorder="1" applyAlignment="1" applyProtection="1">
      <alignment horizontal="center" wrapText="1"/>
      <protection locked="0"/>
    </xf>
    <xf numFmtId="0" fontId="9" fillId="2" borderId="39" xfId="0" applyFont="1" applyFill="1" applyBorder="1" applyAlignment="1" applyProtection="1">
      <alignment horizontal="center" vertical="center" wrapText="1"/>
      <protection locked="0"/>
    </xf>
    <xf numFmtId="0" fontId="11" fillId="2" borderId="39" xfId="0" applyFont="1" applyFill="1" applyBorder="1" applyAlignment="1" applyProtection="1">
      <alignment horizontal="center" vertical="center" wrapText="1"/>
      <protection locked="0"/>
    </xf>
    <xf numFmtId="0" fontId="18" fillId="0" borderId="0" xfId="0" applyFont="1" applyAlignment="1">
      <alignment horizontal="justify" vertical="center"/>
    </xf>
    <xf numFmtId="0" fontId="19" fillId="0" borderId="0" xfId="0" applyFont="1">
      <alignment vertical="center"/>
    </xf>
    <xf numFmtId="0" fontId="5" fillId="0" borderId="40" xfId="0" applyFont="1" applyBorder="1" applyAlignment="1">
      <alignment horizontal="center" vertical="center"/>
    </xf>
    <xf numFmtId="0" fontId="5" fillId="0" borderId="41" xfId="0" applyFont="1" applyBorder="1">
      <alignment vertical="center"/>
    </xf>
    <xf numFmtId="0" fontId="19" fillId="0" borderId="0" xfId="0" applyFont="1" applyFill="1">
      <alignment vertical="center"/>
    </xf>
    <xf numFmtId="0" fontId="0" fillId="0" borderId="0" xfId="0" applyFill="1">
      <alignment vertical="center"/>
    </xf>
    <xf numFmtId="0" fontId="22" fillId="0" borderId="0" xfId="0" applyFont="1">
      <alignment vertical="center"/>
    </xf>
    <xf numFmtId="0" fontId="22" fillId="0" borderId="0" xfId="0" applyFont="1" applyAlignment="1">
      <alignment horizontal="justify" vertical="center"/>
    </xf>
    <xf numFmtId="0" fontId="21" fillId="0" borderId="0" xfId="0" applyFont="1" applyFill="1" applyBorder="1" applyAlignment="1">
      <alignment horizontal="justify" vertical="center" wrapText="1"/>
    </xf>
    <xf numFmtId="0" fontId="4" fillId="0" borderId="0" xfId="0" applyFont="1" applyFill="1">
      <alignment vertical="center"/>
    </xf>
    <xf numFmtId="0" fontId="4" fillId="0" borderId="0" xfId="0" applyFont="1">
      <alignment vertical="center"/>
    </xf>
    <xf numFmtId="0" fontId="9" fillId="0" borderId="42" xfId="0" applyFont="1" applyBorder="1" applyAlignment="1">
      <alignment horizontal="center" vertical="center"/>
    </xf>
    <xf numFmtId="0" fontId="1" fillId="2" borderId="51" xfId="0" applyFont="1" applyFill="1" applyBorder="1" applyAlignment="1">
      <alignment horizontal="center" vertical="center"/>
    </xf>
    <xf numFmtId="0" fontId="6" fillId="0" borderId="52" xfId="0" applyFont="1" applyBorder="1" applyAlignment="1">
      <alignment horizontal="center" vertical="center"/>
    </xf>
    <xf numFmtId="0" fontId="0" fillId="0" borderId="43" xfId="0" applyFont="1" applyBorder="1" applyAlignment="1">
      <alignment horizontal="justify" vertical="center" wrapText="1"/>
    </xf>
    <xf numFmtId="0" fontId="0" fillId="0" borderId="43" xfId="0" applyFont="1" applyFill="1" applyBorder="1" applyAlignment="1">
      <alignment horizontal="justify" vertical="center" wrapText="1"/>
    </xf>
    <xf numFmtId="0" fontId="0" fillId="0" borderId="0" xfId="0" applyFont="1" applyAlignment="1">
      <alignment horizontal="justify" vertical="center"/>
    </xf>
    <xf numFmtId="0" fontId="0" fillId="0" borderId="45" xfId="0" applyFont="1" applyBorder="1" applyAlignment="1">
      <alignment horizontal="justify" vertical="top" wrapText="1"/>
    </xf>
    <xf numFmtId="0" fontId="1" fillId="0" borderId="34" xfId="0" applyFont="1" applyBorder="1" applyAlignment="1">
      <alignment horizontal="justify" vertical="center"/>
    </xf>
    <xf numFmtId="0" fontId="0" fillId="0" borderId="48" xfId="0" applyFont="1" applyBorder="1" applyAlignment="1">
      <alignment horizontal="justify" vertical="center" wrapText="1"/>
    </xf>
    <xf numFmtId="0" fontId="0" fillId="0" borderId="0" xfId="0" applyFont="1" applyAlignment="1">
      <alignment vertical="center"/>
    </xf>
    <xf numFmtId="0" fontId="19" fillId="0" borderId="0" xfId="0" applyFont="1" applyAlignment="1">
      <alignment vertical="center" wrapText="1"/>
    </xf>
    <xf numFmtId="0" fontId="22" fillId="0" borderId="0" xfId="0" applyFont="1" applyAlignment="1">
      <alignment vertical="center" wrapText="1"/>
    </xf>
    <xf numFmtId="0" fontId="7" fillId="0" borderId="48" xfId="0" applyFont="1" applyBorder="1" applyAlignment="1">
      <alignment horizontal="justify" vertical="center" wrapText="1"/>
    </xf>
    <xf numFmtId="0" fontId="0" fillId="0" borderId="48" xfId="0" applyFont="1" applyFill="1" applyBorder="1" applyAlignment="1">
      <alignment horizontal="justify" vertical="center" wrapText="1"/>
    </xf>
    <xf numFmtId="0" fontId="0" fillId="0" borderId="45" xfId="0" applyFont="1" applyFill="1" applyBorder="1" applyAlignment="1">
      <alignment horizontal="justify" vertical="center" wrapText="1"/>
    </xf>
    <xf numFmtId="0" fontId="0" fillId="0" borderId="45" xfId="0" applyFont="1" applyBorder="1" applyAlignment="1">
      <alignment horizontal="justify" vertical="center" wrapText="1"/>
    </xf>
    <xf numFmtId="0" fontId="28" fillId="0" borderId="0" xfId="0" applyFont="1" applyAlignment="1">
      <alignment horizontal="justify" vertical="center"/>
    </xf>
    <xf numFmtId="0" fontId="0" fillId="0" borderId="43" xfId="0" applyFont="1" applyBorder="1" applyAlignment="1">
      <alignment horizontal="justify" vertical="center"/>
    </xf>
    <xf numFmtId="0" fontId="29" fillId="0" borderId="48" xfId="0" applyFont="1" applyBorder="1" applyAlignment="1">
      <alignment horizontal="justify" vertical="center" wrapText="1"/>
    </xf>
    <xf numFmtId="0" fontId="30" fillId="0" borderId="0" xfId="0" applyFont="1" applyAlignment="1">
      <alignment horizontal="justify" vertical="center"/>
    </xf>
    <xf numFmtId="0" fontId="5" fillId="0" borderId="0" xfId="0" applyFont="1" applyFill="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56" xfId="0" applyFont="1" applyBorder="1" applyAlignment="1">
      <alignment vertical="center"/>
    </xf>
    <xf numFmtId="0" fontId="5" fillId="0" borderId="1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lignment vertical="center"/>
    </xf>
    <xf numFmtId="0" fontId="5" fillId="0" borderId="59" xfId="0" applyFont="1" applyBorder="1" applyAlignment="1">
      <alignment horizontal="center" vertical="center"/>
    </xf>
    <xf numFmtId="0" fontId="5" fillId="0" borderId="60" xfId="0" applyFont="1" applyBorder="1">
      <alignment vertical="center"/>
    </xf>
    <xf numFmtId="0" fontId="5" fillId="0" borderId="27" xfId="0" applyFont="1" applyBorder="1">
      <alignment vertical="center"/>
    </xf>
    <xf numFmtId="0" fontId="5" fillId="0" borderId="16" xfId="0" applyFont="1" applyBorder="1" applyAlignment="1">
      <alignment horizontal="right" vertical="center"/>
    </xf>
    <xf numFmtId="0" fontId="5" fillId="0" borderId="21"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left" vertical="center"/>
    </xf>
    <xf numFmtId="0" fontId="5" fillId="0" borderId="6" xfId="0" applyFont="1" applyBorder="1" applyAlignment="1">
      <alignment horizontal="center" vertical="center"/>
    </xf>
    <xf numFmtId="0" fontId="0" fillId="2" borderId="61"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51" xfId="0" applyFont="1" applyFill="1" applyBorder="1" applyAlignment="1">
      <alignment horizontal="center" vertical="center"/>
    </xf>
    <xf numFmtId="0" fontId="5" fillId="0" borderId="0" xfId="0" applyFont="1" applyBorder="1">
      <alignment vertical="center"/>
    </xf>
    <xf numFmtId="0" fontId="5" fillId="0" borderId="16"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lignment vertical="center"/>
    </xf>
    <xf numFmtId="0" fontId="6" fillId="0" borderId="1"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lignment vertical="center"/>
    </xf>
    <xf numFmtId="0" fontId="1" fillId="2" borderId="51" xfId="0" applyFont="1" applyFill="1" applyBorder="1" applyAlignment="1" applyProtection="1">
      <alignment horizontal="center" vertical="center"/>
      <protection locked="0"/>
    </xf>
    <xf numFmtId="0" fontId="1" fillId="2" borderId="61" xfId="0" applyFont="1" applyFill="1" applyBorder="1" applyAlignment="1" applyProtection="1">
      <alignment horizontal="center" vertical="center"/>
      <protection locked="0"/>
    </xf>
    <xf numFmtId="0" fontId="1" fillId="2" borderId="62" xfId="0" applyFont="1" applyFill="1" applyBorder="1" applyAlignment="1" applyProtection="1">
      <alignment horizontal="center" vertical="center"/>
      <protection locked="0"/>
    </xf>
    <xf numFmtId="0" fontId="1" fillId="2" borderId="63" xfId="0" applyFont="1" applyFill="1" applyBorder="1" applyAlignment="1" applyProtection="1">
      <alignment horizontal="center" vertical="center"/>
      <protection locked="0"/>
    </xf>
    <xf numFmtId="0" fontId="5" fillId="0" borderId="0" xfId="0" applyFont="1">
      <alignment vertical="center"/>
    </xf>
    <xf numFmtId="0" fontId="6" fillId="0" borderId="1" xfId="0" applyFont="1" applyBorder="1" applyAlignment="1">
      <alignment horizontal="center" vertical="center"/>
    </xf>
    <xf numFmtId="0" fontId="7" fillId="0" borderId="18" xfId="0" applyFont="1" applyBorder="1">
      <alignment vertical="center"/>
    </xf>
    <xf numFmtId="0" fontId="7" fillId="0" borderId="8" xfId="0" applyFont="1" applyBorder="1">
      <alignment vertical="center"/>
    </xf>
    <xf numFmtId="0" fontId="6" fillId="0" borderId="12" xfId="0" applyFont="1" applyBorder="1" applyAlignment="1">
      <alignment horizontal="center" vertical="top"/>
    </xf>
    <xf numFmtId="0" fontId="7" fillId="0" borderId="178" xfId="0" applyFont="1" applyFill="1" applyBorder="1" applyAlignment="1">
      <alignment horizontal="center" vertical="center"/>
    </xf>
    <xf numFmtId="0" fontId="7" fillId="0" borderId="179" xfId="0" applyFont="1" applyBorder="1" applyAlignment="1">
      <alignment vertical="center"/>
    </xf>
    <xf numFmtId="0" fontId="7" fillId="0" borderId="0" xfId="0" applyFont="1" applyBorder="1" applyAlignment="1">
      <alignment vertical="center"/>
    </xf>
    <xf numFmtId="0" fontId="7" fillId="0" borderId="0" xfId="0" applyFont="1" applyFill="1" applyBorder="1" applyAlignment="1">
      <alignment horizontal="center" vertical="center"/>
    </xf>
    <xf numFmtId="0" fontId="32" fillId="0" borderId="0" xfId="0" applyFont="1">
      <alignment vertical="center"/>
    </xf>
    <xf numFmtId="0" fontId="32" fillId="3" borderId="0" xfId="0" applyFont="1" applyFill="1">
      <alignment vertical="center"/>
    </xf>
    <xf numFmtId="0" fontId="33" fillId="3" borderId="0" xfId="0" applyFont="1" applyFill="1" applyAlignment="1">
      <alignment vertical="center"/>
    </xf>
    <xf numFmtId="0" fontId="34" fillId="3" borderId="0" xfId="0" applyFont="1" applyFill="1" applyAlignment="1">
      <alignment vertical="center"/>
    </xf>
    <xf numFmtId="0" fontId="35" fillId="3" borderId="0" xfId="0" applyFont="1" applyFill="1" applyAlignment="1">
      <alignment horizontal="left" vertical="center"/>
    </xf>
    <xf numFmtId="0" fontId="33" fillId="3" borderId="0" xfId="0" applyFont="1" applyFill="1" applyAlignment="1">
      <alignment horizontal="left" vertical="center"/>
    </xf>
    <xf numFmtId="0" fontId="33" fillId="2" borderId="39" xfId="0" applyFont="1" applyFill="1" applyBorder="1" applyAlignment="1">
      <alignment horizontal="center" vertical="center"/>
    </xf>
    <xf numFmtId="0" fontId="33" fillId="0" borderId="0" xfId="0" applyFont="1" applyFill="1" applyBorder="1" applyAlignment="1">
      <alignment horizontal="center" vertical="center"/>
    </xf>
    <xf numFmtId="0" fontId="34" fillId="3" borderId="5" xfId="0" applyFont="1" applyFill="1" applyBorder="1" applyAlignment="1">
      <alignment vertical="center"/>
    </xf>
    <xf numFmtId="0" fontId="33" fillId="3" borderId="5" xfId="0" applyFont="1" applyFill="1" applyBorder="1" applyAlignment="1">
      <alignment vertical="center"/>
    </xf>
    <xf numFmtId="0" fontId="33" fillId="3" borderId="49" xfId="0" applyFont="1" applyFill="1" applyBorder="1" applyAlignment="1">
      <alignment horizontal="left" vertical="center"/>
    </xf>
    <xf numFmtId="0" fontId="33" fillId="3" borderId="50" xfId="0" applyFont="1" applyFill="1" applyBorder="1" applyAlignment="1">
      <alignment horizontal="left" vertical="center"/>
    </xf>
    <xf numFmtId="0" fontId="33" fillId="3" borderId="49" xfId="0" applyFont="1" applyFill="1" applyBorder="1" applyAlignment="1">
      <alignment vertical="center"/>
    </xf>
    <xf numFmtId="0" fontId="33" fillId="3" borderId="50" xfId="0" applyFont="1" applyFill="1" applyBorder="1" applyAlignment="1">
      <alignment vertical="center"/>
    </xf>
    <xf numFmtId="0" fontId="33" fillId="3" borderId="55" xfId="0" applyFont="1" applyFill="1" applyBorder="1" applyAlignment="1">
      <alignment horizontal="left" vertical="center"/>
    </xf>
    <xf numFmtId="0" fontId="33" fillId="3" borderId="47" xfId="0" applyFont="1" applyFill="1" applyBorder="1" applyAlignment="1">
      <alignment horizontal="left" vertical="center"/>
    </xf>
    <xf numFmtId="0" fontId="37" fillId="3" borderId="6" xfId="0" applyFont="1" applyFill="1" applyBorder="1" applyAlignment="1">
      <alignment vertical="center"/>
    </xf>
    <xf numFmtId="0" fontId="33" fillId="3" borderId="46" xfId="0" applyFont="1" applyFill="1" applyBorder="1" applyAlignment="1">
      <alignment horizontal="left" vertical="center"/>
    </xf>
    <xf numFmtId="0" fontId="33" fillId="3" borderId="54" xfId="0" applyFont="1" applyFill="1" applyBorder="1" applyAlignment="1">
      <alignment vertical="center"/>
    </xf>
    <xf numFmtId="0" fontId="33" fillId="3" borderId="53" xfId="0" applyFont="1" applyFill="1" applyBorder="1" applyAlignment="1">
      <alignment vertical="center"/>
    </xf>
    <xf numFmtId="0" fontId="33" fillId="3" borderId="43" xfId="0" applyFont="1" applyFill="1" applyBorder="1" applyAlignment="1">
      <alignment horizontal="left" vertical="center"/>
    </xf>
    <xf numFmtId="0" fontId="33" fillId="3" borderId="48" xfId="0" applyFont="1" applyFill="1" applyBorder="1" applyAlignment="1">
      <alignment horizontal="left" vertical="center"/>
    </xf>
    <xf numFmtId="0" fontId="33" fillId="3" borderId="45" xfId="0" applyFont="1" applyFill="1" applyBorder="1" applyAlignment="1">
      <alignment horizontal="left" vertical="center"/>
    </xf>
    <xf numFmtId="0" fontId="33" fillId="5" borderId="43" xfId="0" applyFont="1" applyFill="1" applyBorder="1" applyAlignment="1">
      <alignment horizontal="left" vertical="top"/>
    </xf>
    <xf numFmtId="0" fontId="33" fillId="5" borderId="48" xfId="0" applyFont="1" applyFill="1" applyBorder="1" applyAlignment="1">
      <alignment horizontal="left" vertical="top"/>
    </xf>
    <xf numFmtId="0" fontId="33" fillId="3" borderId="44" xfId="0" applyFont="1" applyFill="1" applyBorder="1" applyAlignment="1">
      <alignment horizontal="left" vertical="center"/>
    </xf>
    <xf numFmtId="0" fontId="33" fillId="3" borderId="53" xfId="0" applyFont="1" applyFill="1" applyBorder="1" applyAlignment="1">
      <alignment horizontal="left" vertical="center"/>
    </xf>
    <xf numFmtId="0" fontId="32" fillId="3" borderId="47" xfId="0" applyFont="1" applyFill="1" applyBorder="1" applyAlignment="1">
      <alignment horizontal="left" vertical="center"/>
    </xf>
    <xf numFmtId="0" fontId="33" fillId="3" borderId="5" xfId="0" applyFont="1" applyFill="1" applyBorder="1" applyAlignment="1">
      <alignment horizontal="left" vertical="center"/>
    </xf>
    <xf numFmtId="0" fontId="33" fillId="3" borderId="6" xfId="0" applyFont="1" applyFill="1" applyBorder="1" applyAlignment="1">
      <alignment vertical="center"/>
    </xf>
    <xf numFmtId="0" fontId="33" fillId="5" borderId="43" xfId="0" applyFont="1" applyFill="1" applyBorder="1" applyAlignment="1">
      <alignment vertical="top"/>
    </xf>
    <xf numFmtId="0" fontId="33" fillId="3" borderId="55" xfId="0" applyFont="1" applyFill="1" applyBorder="1" applyAlignment="1">
      <alignment vertical="center"/>
    </xf>
    <xf numFmtId="0" fontId="33" fillId="5" borderId="45" xfId="0" applyFont="1" applyFill="1" applyBorder="1" applyAlignment="1">
      <alignment vertical="top"/>
    </xf>
    <xf numFmtId="0" fontId="33" fillId="0" borderId="3" xfId="0" applyFont="1" applyFill="1" applyBorder="1" applyAlignment="1">
      <alignment horizontal="left" vertical="center"/>
    </xf>
    <xf numFmtId="0" fontId="33" fillId="5" borderId="45" xfId="0" applyFont="1" applyFill="1" applyBorder="1" applyAlignment="1">
      <alignment horizontal="left" vertical="top"/>
    </xf>
    <xf numFmtId="0" fontId="39" fillId="3" borderId="0" xfId="0" applyFont="1" applyFill="1" applyAlignment="1">
      <alignment horizontal="justify" vertical="center"/>
    </xf>
    <xf numFmtId="0" fontId="32" fillId="0" borderId="0" xfId="0" applyFont="1" applyFill="1">
      <alignment vertical="center"/>
    </xf>
    <xf numFmtId="0" fontId="16" fillId="3" borderId="0" xfId="0" applyFont="1" applyFill="1" applyAlignment="1">
      <alignment vertical="center"/>
    </xf>
    <xf numFmtId="0" fontId="16" fillId="3" borderId="47" xfId="0" applyFont="1" applyFill="1" applyBorder="1" applyAlignment="1">
      <alignment horizontal="left" vertical="center"/>
    </xf>
    <xf numFmtId="0" fontId="0" fillId="0" borderId="48" xfId="0" applyFont="1" applyFill="1" applyBorder="1" applyAlignment="1">
      <alignment horizontal="justify"/>
    </xf>
    <xf numFmtId="0" fontId="0" fillId="0" borderId="48" xfId="0" applyFont="1" applyFill="1" applyBorder="1" applyAlignment="1">
      <alignment horizontal="left" vertical="top"/>
    </xf>
    <xf numFmtId="0" fontId="47" fillId="0" borderId="0" xfId="0" applyFont="1">
      <alignment vertical="center"/>
    </xf>
    <xf numFmtId="0" fontId="49" fillId="0" borderId="0" xfId="0" applyFont="1" applyAlignment="1">
      <alignment horizontal="right" vertical="center"/>
    </xf>
    <xf numFmtId="0" fontId="51" fillId="0" borderId="0" xfId="0" applyFont="1" applyAlignment="1">
      <alignment horizontal="center" vertical="center"/>
    </xf>
    <xf numFmtId="0" fontId="49" fillId="0" borderId="0" xfId="0" applyFont="1" applyAlignment="1">
      <alignment vertical="center"/>
    </xf>
    <xf numFmtId="0" fontId="47" fillId="0" borderId="0" xfId="0" applyFont="1" applyAlignment="1">
      <alignment vertical="center"/>
    </xf>
    <xf numFmtId="0" fontId="52" fillId="0" borderId="0" xfId="0" applyFont="1">
      <alignment vertical="center"/>
    </xf>
    <xf numFmtId="0" fontId="49" fillId="0" borderId="0" xfId="0" applyFont="1" applyAlignment="1">
      <alignment horizontal="center" vertical="center"/>
    </xf>
    <xf numFmtId="0" fontId="48" fillId="0" borderId="0" xfId="0" applyFont="1" applyAlignment="1">
      <alignment vertical="top"/>
    </xf>
    <xf numFmtId="0" fontId="49" fillId="0" borderId="0" xfId="0" applyFont="1" applyBorder="1" applyAlignment="1">
      <alignment horizontal="center" vertical="center"/>
    </xf>
    <xf numFmtId="0" fontId="49" fillId="0" borderId="0" xfId="0" applyFont="1">
      <alignment vertical="center"/>
    </xf>
    <xf numFmtId="0" fontId="49" fillId="0" borderId="0" xfId="0" applyFont="1" applyAlignment="1">
      <alignment horizontal="left" vertical="center"/>
    </xf>
    <xf numFmtId="0" fontId="48" fillId="0" borderId="0" xfId="0" applyFont="1" applyAlignment="1">
      <alignment horizontal="right" vertical="center"/>
    </xf>
    <xf numFmtId="0" fontId="53" fillId="0" borderId="0" xfId="0" applyFont="1">
      <alignment vertical="center"/>
    </xf>
    <xf numFmtId="0" fontId="54" fillId="0" borderId="0" xfId="0" applyFont="1" applyAlignment="1">
      <alignment vertical="top"/>
    </xf>
    <xf numFmtId="0" fontId="55" fillId="0" borderId="0" xfId="0" applyFont="1" applyAlignment="1">
      <alignment vertical="center"/>
    </xf>
    <xf numFmtId="0" fontId="1" fillId="0" borderId="0" xfId="0" applyFont="1">
      <alignment vertical="center"/>
    </xf>
    <xf numFmtId="0" fontId="1" fillId="0" borderId="0" xfId="0" applyFont="1" applyAlignment="1">
      <alignment horizontal="justify" vertical="center"/>
    </xf>
    <xf numFmtId="0" fontId="56" fillId="0" borderId="0" xfId="0" applyFont="1" applyAlignment="1">
      <alignment vertical="center"/>
    </xf>
    <xf numFmtId="0" fontId="49" fillId="0" borderId="0" xfId="0" applyFont="1" applyAlignment="1">
      <alignment horizontal="center" vertical="center"/>
    </xf>
    <xf numFmtId="0" fontId="49" fillId="0" borderId="34" xfId="0" applyFont="1" applyBorder="1" applyAlignment="1">
      <alignment horizontal="left" vertical="center"/>
    </xf>
    <xf numFmtId="0" fontId="49" fillId="0" borderId="34" xfId="0" applyFont="1" applyBorder="1" applyAlignment="1">
      <alignment horizontal="center" vertical="center"/>
    </xf>
    <xf numFmtId="0" fontId="49" fillId="0" borderId="16" xfId="0" applyFont="1" applyBorder="1" applyAlignment="1">
      <alignment horizontal="left" vertical="center"/>
    </xf>
    <xf numFmtId="0" fontId="45" fillId="4" borderId="0" xfId="0" applyFont="1" applyFill="1">
      <alignment vertical="center"/>
    </xf>
    <xf numFmtId="0" fontId="46" fillId="4" borderId="0" xfId="0" applyFont="1" applyFill="1">
      <alignment vertical="center"/>
    </xf>
    <xf numFmtId="0" fontId="49" fillId="0" borderId="0" xfId="0" applyFont="1" applyAlignment="1">
      <alignment vertical="center"/>
    </xf>
    <xf numFmtId="0" fontId="49" fillId="0" borderId="0" xfId="0" applyFont="1" applyAlignment="1">
      <alignment horizontal="righ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49" fillId="0" borderId="34" xfId="0" applyFont="1" applyBorder="1" applyAlignment="1">
      <alignment horizontal="left" vertical="center" shrinkToFit="1"/>
    </xf>
    <xf numFmtId="0" fontId="6" fillId="0" borderId="29" xfId="0" applyFont="1" applyBorder="1" applyAlignment="1">
      <alignment horizontal="left" vertical="center" wrapText="1" indent="1"/>
    </xf>
    <xf numFmtId="0" fontId="6" fillId="0" borderId="13" xfId="0" applyFont="1" applyBorder="1" applyAlignment="1">
      <alignment horizontal="left" vertical="center" wrapText="1" indent="1"/>
    </xf>
    <xf numFmtId="0" fontId="6" fillId="0" borderId="109" xfId="0" applyFont="1" applyBorder="1" applyAlignment="1">
      <alignment horizontal="left" vertical="center" wrapText="1" indent="1"/>
    </xf>
    <xf numFmtId="38" fontId="1" fillId="0" borderId="16" xfId="1" applyFont="1" applyFill="1" applyBorder="1" applyAlignment="1">
      <alignment horizontal="righ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30" xfId="0" applyFont="1" applyBorder="1" applyAlignment="1">
      <alignment horizontal="center" vertical="center"/>
    </xf>
    <xf numFmtId="0" fontId="6" fillId="0" borderId="155" xfId="0" applyFont="1" applyBorder="1" applyAlignment="1">
      <alignment horizontal="center" vertical="center"/>
    </xf>
    <xf numFmtId="0" fontId="6" fillId="0" borderId="131" xfId="0" applyFont="1" applyBorder="1" applyAlignment="1">
      <alignment horizontal="center" vertical="center"/>
    </xf>
    <xf numFmtId="0" fontId="6" fillId="0" borderId="132" xfId="0" applyFont="1" applyBorder="1" applyAlignment="1">
      <alignment horizontal="center" vertical="center"/>
    </xf>
    <xf numFmtId="49" fontId="0" fillId="2" borderId="71" xfId="0" applyNumberFormat="1" applyFont="1" applyFill="1" applyBorder="1" applyAlignment="1" applyProtection="1">
      <alignment horizontal="left" vertical="center"/>
      <protection locked="0"/>
    </xf>
    <xf numFmtId="49" fontId="0" fillId="2" borderId="72" xfId="0" applyNumberFormat="1" applyFont="1" applyFill="1" applyBorder="1" applyAlignment="1" applyProtection="1">
      <alignment horizontal="left" vertical="center"/>
      <protection locked="0"/>
    </xf>
    <xf numFmtId="49" fontId="0" fillId="2" borderId="73" xfId="0" applyNumberFormat="1" applyFont="1" applyFill="1" applyBorder="1" applyAlignment="1" applyProtection="1">
      <alignment horizontal="left" vertical="center"/>
      <protection locked="0"/>
    </xf>
    <xf numFmtId="0" fontId="16" fillId="5" borderId="141" xfId="0" applyFont="1" applyFill="1" applyBorder="1" applyAlignment="1" applyProtection="1">
      <alignment horizontal="left" vertical="center"/>
      <protection locked="0"/>
    </xf>
    <xf numFmtId="0" fontId="16" fillId="5" borderId="142" xfId="0" applyFont="1" applyFill="1" applyBorder="1" applyAlignment="1" applyProtection="1">
      <alignment horizontal="left" vertical="center"/>
      <protection locked="0"/>
    </xf>
    <xf numFmtId="0" fontId="16" fillId="5" borderId="143" xfId="0" applyFont="1" applyFill="1" applyBorder="1" applyAlignment="1" applyProtection="1">
      <alignment horizontal="left" vertical="center"/>
      <protection locked="0"/>
    </xf>
    <xf numFmtId="0" fontId="0" fillId="0" borderId="56"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30" xfId="0" applyFont="1" applyFill="1" applyBorder="1" applyAlignment="1">
      <alignment horizontal="left" vertical="center"/>
    </xf>
    <xf numFmtId="0" fontId="0" fillId="2" borderId="156" xfId="0" applyFont="1" applyFill="1" applyBorder="1" applyAlignment="1" applyProtection="1">
      <alignment horizontal="left" vertical="center"/>
      <protection locked="0"/>
    </xf>
    <xf numFmtId="0" fontId="0" fillId="2" borderId="157" xfId="0" applyFont="1" applyFill="1" applyBorder="1" applyAlignment="1" applyProtection="1">
      <alignment horizontal="left" vertical="center"/>
      <protection locked="0"/>
    </xf>
    <xf numFmtId="0" fontId="0" fillId="2" borderId="158" xfId="0" applyFont="1" applyFill="1" applyBorder="1" applyAlignment="1" applyProtection="1">
      <alignment horizontal="right" vertical="center"/>
      <protection locked="0"/>
    </xf>
    <xf numFmtId="0" fontId="0" fillId="2" borderId="159" xfId="0" applyFont="1" applyFill="1" applyBorder="1" applyAlignment="1" applyProtection="1">
      <alignment horizontal="right" vertical="center"/>
      <protection locked="0"/>
    </xf>
    <xf numFmtId="49" fontId="1" fillId="2" borderId="24" xfId="0" applyNumberFormat="1" applyFont="1" applyFill="1" applyBorder="1" applyProtection="1">
      <alignment vertical="center"/>
      <protection locked="0"/>
    </xf>
    <xf numFmtId="49" fontId="1" fillId="2" borderId="23" xfId="0" applyNumberFormat="1" applyFont="1" applyFill="1" applyBorder="1" applyProtection="1">
      <alignment vertical="center"/>
      <protection locked="0"/>
    </xf>
    <xf numFmtId="49" fontId="1" fillId="2" borderId="85" xfId="0" applyNumberFormat="1" applyFont="1" applyFill="1" applyBorder="1" applyProtection="1">
      <alignment vertical="center"/>
      <protection locked="0"/>
    </xf>
    <xf numFmtId="0" fontId="5" fillId="0" borderId="56" xfId="0" applyFont="1" applyBorder="1">
      <alignment vertical="center"/>
    </xf>
    <xf numFmtId="0" fontId="5" fillId="0" borderId="0" xfId="0" applyFont="1" applyBorder="1">
      <alignment vertical="center"/>
    </xf>
    <xf numFmtId="0" fontId="5" fillId="0" borderId="30" xfId="0" applyFont="1" applyBorder="1">
      <alignment vertical="center"/>
    </xf>
    <xf numFmtId="0" fontId="5" fillId="0" borderId="86" xfId="0" applyFont="1" applyBorder="1">
      <alignment vertical="center"/>
    </xf>
    <xf numFmtId="0" fontId="5" fillId="0" borderId="85" xfId="0" applyFont="1" applyBorder="1">
      <alignment vertical="center"/>
    </xf>
    <xf numFmtId="0" fontId="5" fillId="0" borderId="8" xfId="0" applyFont="1" applyBorder="1">
      <alignment vertical="center"/>
    </xf>
    <xf numFmtId="0" fontId="5" fillId="0" borderId="16" xfId="0" applyFont="1" applyBorder="1">
      <alignment vertical="center"/>
    </xf>
    <xf numFmtId="0" fontId="5" fillId="0" borderId="2" xfId="0" applyFont="1" applyBorder="1">
      <alignment vertical="center"/>
    </xf>
    <xf numFmtId="0" fontId="1" fillId="2" borderId="77" xfId="0" applyFont="1" applyFill="1" applyBorder="1" applyAlignment="1" applyProtection="1">
      <alignment horizontal="center" vertical="center"/>
      <protection locked="0"/>
    </xf>
    <xf numFmtId="0" fontId="1" fillId="2" borderId="79" xfId="0" applyFont="1" applyFill="1" applyBorder="1" applyAlignment="1" applyProtection="1">
      <alignment horizontal="center" vertical="center"/>
      <protection locked="0"/>
    </xf>
    <xf numFmtId="0" fontId="1" fillId="2" borderId="78" xfId="0" applyFont="1" applyFill="1" applyBorder="1" applyAlignment="1" applyProtection="1">
      <alignment horizontal="center" vertical="center"/>
      <protection locked="0"/>
    </xf>
    <xf numFmtId="0" fontId="5" fillId="0" borderId="3" xfId="0" applyFont="1" applyBorder="1">
      <alignment vertical="center"/>
    </xf>
    <xf numFmtId="49" fontId="1" fillId="2" borderId="87" xfId="0" applyNumberFormat="1" applyFont="1" applyFill="1" applyBorder="1" applyProtection="1">
      <alignment vertical="center"/>
      <protection locked="0"/>
    </xf>
    <xf numFmtId="49" fontId="1" fillId="2" borderId="16" xfId="0" applyNumberFormat="1" applyFont="1" applyFill="1" applyBorder="1" applyProtection="1">
      <alignment vertical="center"/>
      <protection locked="0"/>
    </xf>
    <xf numFmtId="49" fontId="1" fillId="2" borderId="17" xfId="0" applyNumberFormat="1" applyFont="1" applyFill="1" applyBorder="1" applyProtection="1">
      <alignment vertical="center"/>
      <protection locked="0"/>
    </xf>
    <xf numFmtId="38" fontId="1" fillId="2" borderId="141" xfId="1" applyFont="1" applyFill="1" applyBorder="1" applyAlignment="1" applyProtection="1">
      <alignment horizontal="right" vertical="center"/>
      <protection locked="0"/>
    </xf>
    <xf numFmtId="38" fontId="1" fillId="2" borderId="142" xfId="1" applyFont="1" applyFill="1" applyBorder="1" applyAlignment="1" applyProtection="1">
      <alignment horizontal="right" vertical="center"/>
      <protection locked="0"/>
    </xf>
    <xf numFmtId="0" fontId="1" fillId="2" borderId="141" xfId="0" applyFont="1" applyFill="1" applyBorder="1" applyAlignment="1" applyProtection="1">
      <alignment horizontal="left" vertical="center"/>
      <protection locked="0"/>
    </xf>
    <xf numFmtId="0" fontId="1" fillId="2" borderId="142" xfId="0" applyFont="1" applyFill="1" applyBorder="1" applyAlignment="1" applyProtection="1">
      <alignment horizontal="left" vertical="center"/>
      <protection locked="0"/>
    </xf>
    <xf numFmtId="0" fontId="1" fillId="2" borderId="143" xfId="0" applyFont="1" applyFill="1" applyBorder="1" applyAlignment="1" applyProtection="1">
      <alignment horizontal="left" vertical="center"/>
      <protection locked="0"/>
    </xf>
    <xf numFmtId="0" fontId="16" fillId="5" borderId="152" xfId="0" applyFont="1" applyFill="1" applyBorder="1" applyAlignment="1" applyProtection="1">
      <alignment horizontal="left" vertical="center"/>
      <protection locked="0"/>
    </xf>
    <xf numFmtId="0" fontId="16" fillId="5" borderId="153" xfId="0" applyFont="1" applyFill="1" applyBorder="1" applyAlignment="1" applyProtection="1">
      <alignment horizontal="left" vertical="center"/>
      <protection locked="0"/>
    </xf>
    <xf numFmtId="0" fontId="6" fillId="0" borderId="21" xfId="0" applyFont="1" applyBorder="1" applyAlignment="1">
      <alignment horizontal="center" vertical="center"/>
    </xf>
    <xf numFmtId="0" fontId="6" fillId="0" borderId="108" xfId="0" applyFont="1" applyBorder="1" applyAlignment="1">
      <alignment horizontal="center" vertical="center"/>
    </xf>
    <xf numFmtId="0" fontId="6" fillId="0" borderId="8"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51" xfId="0" applyFont="1" applyFill="1" applyBorder="1" applyAlignment="1">
      <alignment horizontal="center" vertical="center" shrinkToFit="1"/>
    </xf>
    <xf numFmtId="49" fontId="0" fillId="2" borderId="162" xfId="0" applyNumberFormat="1" applyFont="1" applyFill="1" applyBorder="1" applyAlignment="1" applyProtection="1">
      <alignment horizontal="center" vertical="center"/>
      <protection locked="0"/>
    </xf>
    <xf numFmtId="49" fontId="0" fillId="2" borderId="142" xfId="0" applyNumberFormat="1" applyFont="1" applyFill="1" applyBorder="1" applyAlignment="1" applyProtection="1">
      <alignment horizontal="center" vertical="center"/>
      <protection locked="0"/>
    </xf>
    <xf numFmtId="49" fontId="0" fillId="2" borderId="143" xfId="0" applyNumberFormat="1" applyFont="1" applyFill="1" applyBorder="1" applyAlignment="1" applyProtection="1">
      <alignment horizontal="center" vertical="center"/>
      <protection locked="0"/>
    </xf>
    <xf numFmtId="0" fontId="0" fillId="0" borderId="18" xfId="0" applyFont="1" applyFill="1" applyBorder="1" applyAlignment="1">
      <alignment horizontal="right" vertical="center"/>
    </xf>
    <xf numFmtId="0" fontId="0" fillId="0" borderId="19" xfId="0" applyFont="1" applyFill="1" applyBorder="1" applyAlignment="1">
      <alignment horizontal="right" vertical="center"/>
    </xf>
    <xf numFmtId="49" fontId="0" fillId="2" borderId="77" xfId="0" applyNumberFormat="1" applyFont="1" applyFill="1" applyBorder="1" applyProtection="1">
      <alignment vertical="center"/>
      <protection locked="0"/>
    </xf>
    <xf numFmtId="49" fontId="0" fillId="2" borderId="78" xfId="0" applyNumberFormat="1" applyFont="1" applyFill="1" applyBorder="1" applyProtection="1">
      <alignment vertical="center"/>
      <protection locked="0"/>
    </xf>
    <xf numFmtId="49" fontId="0" fillId="2" borderId="79" xfId="0" applyNumberFormat="1" applyFont="1" applyFill="1" applyBorder="1" applyProtection="1">
      <alignment vertical="center"/>
      <protection locked="0"/>
    </xf>
    <xf numFmtId="0" fontId="6" fillId="0" borderId="107" xfId="0" applyFont="1" applyBorder="1" applyAlignment="1">
      <alignment horizontal="center" vertical="center"/>
    </xf>
    <xf numFmtId="0" fontId="6" fillId="0" borderId="14" xfId="0" applyFont="1" applyBorder="1" applyAlignment="1">
      <alignment horizontal="center" vertical="center"/>
    </xf>
    <xf numFmtId="0" fontId="6" fillId="0" borderId="34" xfId="0" applyFont="1" applyBorder="1" applyAlignment="1">
      <alignment horizontal="center" vertical="center"/>
    </xf>
    <xf numFmtId="0" fontId="6" fillId="0" borderId="163" xfId="0" applyFont="1" applyBorder="1" applyAlignment="1">
      <alignment horizontal="center" vertical="center"/>
    </xf>
    <xf numFmtId="0" fontId="6" fillId="0" borderId="164" xfId="0" applyFont="1" applyFill="1" applyBorder="1" applyAlignment="1">
      <alignment horizontal="center" vertical="center"/>
    </xf>
    <xf numFmtId="0" fontId="6" fillId="0" borderId="143" xfId="0" applyFont="1" applyFill="1" applyBorder="1" applyAlignment="1">
      <alignment horizontal="center" vertical="center"/>
    </xf>
    <xf numFmtId="0" fontId="0" fillId="5" borderId="141" xfId="0" applyFont="1" applyFill="1" applyBorder="1" applyAlignment="1" applyProtection="1">
      <alignment horizontal="center" vertical="center"/>
      <protection locked="0"/>
    </xf>
    <xf numFmtId="0" fontId="0" fillId="5" borderId="142" xfId="0" applyFont="1" applyFill="1" applyBorder="1" applyAlignment="1" applyProtection="1">
      <alignment horizontal="center" vertical="center"/>
      <protection locked="0"/>
    </xf>
    <xf numFmtId="0" fontId="0" fillId="5" borderId="143" xfId="0" applyFont="1" applyFill="1" applyBorder="1" applyAlignment="1" applyProtection="1">
      <alignment horizontal="center" vertical="center"/>
      <protection locked="0"/>
    </xf>
    <xf numFmtId="0" fontId="6"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27" xfId="0" applyFont="1" applyBorder="1" applyAlignment="1">
      <alignment horizontal="center" vertical="center"/>
    </xf>
    <xf numFmtId="0" fontId="7" fillId="0" borderId="106" xfId="0" applyFont="1" applyBorder="1" applyAlignment="1">
      <alignment horizontal="center" vertical="center"/>
    </xf>
    <xf numFmtId="49" fontId="1" fillId="2" borderId="93" xfId="0" applyNumberFormat="1" applyFont="1" applyFill="1" applyBorder="1" applyProtection="1">
      <alignment vertical="center"/>
      <protection locked="0"/>
    </xf>
    <xf numFmtId="49" fontId="1" fillId="2" borderId="94" xfId="0" applyNumberFormat="1" applyFont="1" applyFill="1" applyBorder="1" applyProtection="1">
      <alignment vertical="center"/>
      <protection locked="0"/>
    </xf>
    <xf numFmtId="49" fontId="1" fillId="2" borderId="95" xfId="0" applyNumberFormat="1" applyFont="1" applyFill="1" applyBorder="1" applyProtection="1">
      <alignment vertical="center"/>
      <protection locked="0"/>
    </xf>
    <xf numFmtId="0" fontId="0" fillId="2" borderId="141" xfId="0" applyFont="1" applyFill="1" applyBorder="1" applyAlignment="1" applyProtection="1">
      <alignment horizontal="right" vertical="center"/>
      <protection locked="0"/>
    </xf>
    <xf numFmtId="0" fontId="0" fillId="2" borderId="142" xfId="0" applyFont="1" applyFill="1" applyBorder="1" applyAlignment="1" applyProtection="1">
      <alignment horizontal="right" vertical="center"/>
      <protection locked="0"/>
    </xf>
    <xf numFmtId="0" fontId="7" fillId="0" borderId="8" xfId="0" applyFont="1" applyBorder="1">
      <alignment vertical="center"/>
    </xf>
    <xf numFmtId="0" fontId="7" fillId="0" borderId="16" xfId="0" applyFont="1" applyBorder="1">
      <alignment vertical="center"/>
    </xf>
    <xf numFmtId="0" fontId="7" fillId="0" borderId="2" xfId="0" applyFont="1" applyBorder="1">
      <alignment vertical="center"/>
    </xf>
    <xf numFmtId="0" fontId="5" fillId="0" borderId="111" xfId="0" applyFont="1" applyFill="1" applyBorder="1">
      <alignment vertical="center"/>
    </xf>
    <xf numFmtId="0" fontId="5" fillId="0" borderId="119" xfId="0" applyFont="1" applyFill="1" applyBorder="1">
      <alignment vertical="center"/>
    </xf>
    <xf numFmtId="0" fontId="5" fillId="0" borderId="113" xfId="0" applyFont="1" applyBorder="1">
      <alignment vertical="center"/>
    </xf>
    <xf numFmtId="0" fontId="5" fillId="0" borderId="120" xfId="0" applyFont="1" applyBorder="1">
      <alignment vertical="center"/>
    </xf>
    <xf numFmtId="0" fontId="5" fillId="0" borderId="105" xfId="0" applyFont="1" applyBorder="1" applyAlignment="1">
      <alignment horizontal="left" vertical="center"/>
    </xf>
    <xf numFmtId="0" fontId="5" fillId="0" borderId="27" xfId="0" applyFont="1" applyBorder="1" applyAlignment="1">
      <alignment horizontal="left" vertical="center"/>
    </xf>
    <xf numFmtId="0" fontId="5" fillId="0" borderId="106" xfId="0" applyFont="1" applyBorder="1" applyAlignment="1">
      <alignment horizontal="left" vertical="center"/>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7" fillId="0" borderId="34" xfId="0" applyFont="1" applyBorder="1" applyAlignment="1">
      <alignment horizontal="left" vertical="center"/>
    </xf>
    <xf numFmtId="0" fontId="7" fillId="0" borderId="114" xfId="0" applyFont="1" applyBorder="1" applyAlignment="1">
      <alignment horizontal="left" vertical="center"/>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5" fillId="0" borderId="56"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6" fillId="0" borderId="88" xfId="0" applyFont="1" applyBorder="1" applyAlignment="1">
      <alignment horizontal="center" vertical="center"/>
    </xf>
    <xf numFmtId="0" fontId="6" fillId="0" borderId="80" xfId="0" applyFont="1" applyBorder="1" applyAlignment="1">
      <alignment horizontal="center" vertical="center"/>
    </xf>
    <xf numFmtId="0" fontId="5" fillId="0" borderId="56" xfId="0" applyFont="1" applyBorder="1" applyAlignment="1">
      <alignment horizontal="left" vertical="center"/>
    </xf>
    <xf numFmtId="0" fontId="5" fillId="0" borderId="0" xfId="0" applyFont="1" applyBorder="1" applyAlignment="1">
      <alignment horizontal="left" vertical="center"/>
    </xf>
    <xf numFmtId="0" fontId="5" fillId="0" borderId="107" xfId="0" applyFont="1" applyBorder="1">
      <alignment vertical="center"/>
    </xf>
    <xf numFmtId="0" fontId="5" fillId="0" borderId="21" xfId="0" applyFont="1" applyBorder="1">
      <alignment vertical="center"/>
    </xf>
    <xf numFmtId="38" fontId="25" fillId="2" borderId="8" xfId="1" applyFont="1" applyFill="1" applyBorder="1" applyAlignment="1" applyProtection="1">
      <alignment horizontal="center" vertical="center"/>
      <protection locked="0"/>
    </xf>
    <xf numFmtId="38" fontId="25" fillId="2" borderId="16" xfId="1" applyFont="1" applyFill="1" applyBorder="1" applyAlignment="1" applyProtection="1">
      <alignment horizontal="center" vertical="center"/>
      <protection locked="0"/>
    </xf>
    <xf numFmtId="38" fontId="25" fillId="2" borderId="17" xfId="1" applyFont="1" applyFill="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113" xfId="0" applyFont="1" applyBorder="1" applyAlignment="1">
      <alignment horizontal="center" vertical="center"/>
    </xf>
    <xf numFmtId="0" fontId="5" fillId="0" borderId="105" xfId="0" applyFont="1" applyBorder="1" applyAlignment="1">
      <alignment horizontal="center" vertical="center"/>
    </xf>
    <xf numFmtId="0" fontId="5" fillId="0" borderId="27" xfId="0" applyFont="1" applyBorder="1" applyAlignment="1">
      <alignment horizontal="center" vertical="center"/>
    </xf>
    <xf numFmtId="0" fontId="5" fillId="0" borderId="106" xfId="0" applyFont="1" applyBorder="1" applyAlignment="1">
      <alignment horizontal="center" vertical="center"/>
    </xf>
    <xf numFmtId="38" fontId="25" fillId="2" borderId="86" xfId="1" applyFont="1" applyFill="1" applyBorder="1" applyAlignment="1" applyProtection="1">
      <alignment horizontal="center" vertical="center"/>
      <protection locked="0"/>
    </xf>
    <xf numFmtId="38" fontId="25" fillId="2" borderId="23" xfId="1" applyFont="1" applyFill="1" applyBorder="1" applyAlignment="1" applyProtection="1">
      <alignment horizontal="center" vertical="center"/>
      <protection locked="0"/>
    </xf>
    <xf numFmtId="38" fontId="25" fillId="2" borderId="85" xfId="1" applyFont="1" applyFill="1" applyBorder="1" applyAlignment="1" applyProtection="1">
      <alignment horizontal="center" vertical="center"/>
      <protection locked="0"/>
    </xf>
    <xf numFmtId="0" fontId="24" fillId="2" borderId="87"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protection locked="0"/>
    </xf>
    <xf numFmtId="0" fontId="25" fillId="2" borderId="8" xfId="0" applyFont="1" applyFill="1" applyBorder="1" applyAlignment="1" applyProtection="1">
      <alignment horizontal="center" vertical="center"/>
      <protection locked="0"/>
    </xf>
    <xf numFmtId="0" fontId="25" fillId="2" borderId="16" xfId="0" applyFont="1" applyFill="1" applyBorder="1" applyAlignment="1" applyProtection="1">
      <alignment horizontal="center" vertical="center"/>
      <protection locked="0"/>
    </xf>
    <xf numFmtId="0" fontId="24" fillId="2" borderId="93" xfId="0" applyFont="1" applyFill="1" applyBorder="1" applyAlignment="1" applyProtection="1">
      <alignment horizontal="center" vertical="center" wrapText="1"/>
      <protection locked="0"/>
    </xf>
    <xf numFmtId="0" fontId="24" fillId="2" borderId="94" xfId="0" applyFont="1" applyFill="1" applyBorder="1" applyAlignment="1" applyProtection="1">
      <alignment horizontal="center" vertical="center" wrapText="1"/>
      <protection locked="0"/>
    </xf>
    <xf numFmtId="0" fontId="24" fillId="2" borderId="124" xfId="0" applyFont="1" applyFill="1" applyBorder="1" applyAlignment="1" applyProtection="1">
      <alignment horizontal="center" vertical="center" wrapText="1"/>
      <protection locked="0"/>
    </xf>
    <xf numFmtId="0" fontId="25" fillId="2" borderId="96" xfId="0" applyFont="1" applyFill="1" applyBorder="1" applyAlignment="1" applyProtection="1">
      <alignment horizontal="center" vertical="center"/>
      <protection locked="0"/>
    </xf>
    <xf numFmtId="0" fontId="25" fillId="2" borderId="94" xfId="0" applyFont="1" applyFill="1" applyBorder="1" applyAlignment="1" applyProtection="1">
      <alignment horizontal="center" vertical="center"/>
      <protection locked="0"/>
    </xf>
    <xf numFmtId="0" fontId="7" fillId="0" borderId="8" xfId="0" applyFont="1" applyBorder="1" applyAlignment="1">
      <alignment horizontal="left"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25" fillId="2" borderId="127" xfId="0" applyFont="1" applyFill="1" applyBorder="1" applyAlignment="1" applyProtection="1">
      <alignment horizontal="center" vertical="center"/>
      <protection locked="0"/>
    </xf>
    <xf numFmtId="0" fontId="25" fillId="2" borderId="78" xfId="0" applyFont="1" applyFill="1" applyBorder="1" applyAlignment="1" applyProtection="1">
      <alignment horizontal="center" vertical="center"/>
      <protection locked="0"/>
    </xf>
    <xf numFmtId="38" fontId="25" fillId="2" borderId="127" xfId="1" applyFont="1" applyFill="1" applyBorder="1" applyAlignment="1" applyProtection="1">
      <alignment horizontal="center" vertical="center"/>
      <protection locked="0"/>
    </xf>
    <xf numFmtId="38" fontId="25" fillId="2" borderId="78" xfId="1" applyFont="1" applyFill="1" applyBorder="1" applyAlignment="1" applyProtection="1">
      <alignment horizontal="center" vertical="center"/>
      <protection locked="0"/>
    </xf>
    <xf numFmtId="38" fontId="25" fillId="2" borderId="79" xfId="1" applyFont="1" applyFill="1" applyBorder="1" applyAlignment="1" applyProtection="1">
      <alignment horizontal="center" vertical="center"/>
      <protection locked="0"/>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0" fontId="6" fillId="0" borderId="81" xfId="0" applyFont="1" applyBorder="1" applyAlignment="1">
      <alignment horizontal="center" vertical="center"/>
    </xf>
    <xf numFmtId="0" fontId="6" fillId="0" borderId="86" xfId="0" applyFont="1" applyBorder="1" applyAlignment="1">
      <alignment horizontal="center" vertical="center"/>
    </xf>
    <xf numFmtId="0" fontId="6" fillId="0" borderId="23" xfId="0" applyFont="1" applyBorder="1" applyAlignment="1">
      <alignment horizontal="center" vertical="center"/>
    </xf>
    <xf numFmtId="0" fontId="6" fillId="0" borderId="115" xfId="0" applyFont="1" applyBorder="1" applyAlignment="1">
      <alignment horizontal="center" vertical="center"/>
    </xf>
    <xf numFmtId="0" fontId="6" fillId="0" borderId="125" xfId="0" applyFont="1" applyBorder="1" applyAlignment="1">
      <alignment horizontal="center" vertical="center"/>
    </xf>
    <xf numFmtId="38" fontId="25" fillId="2" borderId="96" xfId="1" applyFont="1" applyFill="1" applyBorder="1" applyAlignment="1" applyProtection="1">
      <alignment horizontal="center" vertical="center"/>
      <protection locked="0"/>
    </xf>
    <xf numFmtId="38" fontId="25" fillId="2" borderId="94" xfId="1" applyFont="1" applyFill="1" applyBorder="1" applyAlignment="1" applyProtection="1">
      <alignment horizontal="center" vertical="center"/>
      <protection locked="0"/>
    </xf>
    <xf numFmtId="38" fontId="25" fillId="2" borderId="95" xfId="1" applyFont="1" applyFill="1" applyBorder="1" applyAlignment="1" applyProtection="1">
      <alignment horizontal="center" vertical="center"/>
      <protection locked="0"/>
    </xf>
    <xf numFmtId="0" fontId="0" fillId="0" borderId="96" xfId="0" applyFont="1" applyFill="1" applyBorder="1" applyAlignment="1">
      <alignment horizontal="center" vertical="center" shrinkToFit="1"/>
    </xf>
    <xf numFmtId="0" fontId="0" fillId="0" borderId="94" xfId="0" applyFont="1" applyFill="1" applyBorder="1" applyAlignment="1">
      <alignment horizontal="center" vertical="center" shrinkToFit="1"/>
    </xf>
    <xf numFmtId="0" fontId="0" fillId="0" borderId="95" xfId="0" applyFont="1" applyFill="1" applyBorder="1" applyAlignment="1">
      <alignment horizontal="center" vertical="center" shrinkToFit="1"/>
    </xf>
    <xf numFmtId="0" fontId="24" fillId="2" borderId="77" xfId="0" applyFont="1" applyFill="1" applyBorder="1" applyAlignment="1" applyProtection="1">
      <alignment horizontal="center" vertical="center" wrapText="1"/>
      <protection locked="0"/>
    </xf>
    <xf numFmtId="0" fontId="24" fillId="2" borderId="78" xfId="0" applyFont="1" applyFill="1" applyBorder="1" applyAlignment="1" applyProtection="1">
      <alignment horizontal="center" vertical="center" wrapText="1"/>
      <protection locked="0"/>
    </xf>
    <xf numFmtId="0" fontId="24" fillId="2" borderId="123"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3" xfId="0" applyFont="1" applyFill="1" applyBorder="1" applyAlignment="1" applyProtection="1">
      <alignment horizontal="center" vertical="center" wrapText="1"/>
      <protection locked="0"/>
    </xf>
    <xf numFmtId="0" fontId="24" fillId="2" borderId="115" xfId="0" applyFont="1" applyFill="1" applyBorder="1" applyAlignment="1" applyProtection="1">
      <alignment horizontal="center" vertical="center" wrapText="1"/>
      <protection locked="0"/>
    </xf>
    <xf numFmtId="0" fontId="5" fillId="0" borderId="110" xfId="0" applyFont="1" applyBorder="1">
      <alignment vertical="center"/>
    </xf>
    <xf numFmtId="0" fontId="5" fillId="0" borderId="111" xfId="0" applyFont="1" applyBorder="1">
      <alignment vertical="center"/>
    </xf>
    <xf numFmtId="0" fontId="5" fillId="0" borderId="112" xfId="0" applyFont="1" applyBorder="1" applyAlignment="1">
      <alignment horizontal="left" vertical="center"/>
    </xf>
    <xf numFmtId="0" fontId="5" fillId="0" borderId="113" xfId="0" applyFont="1" applyBorder="1" applyAlignment="1">
      <alignment horizontal="left" vertical="center"/>
    </xf>
    <xf numFmtId="0" fontId="5" fillId="0" borderId="24" xfId="0" applyFont="1" applyBorder="1" applyAlignment="1">
      <alignment horizontal="left" vertical="center"/>
    </xf>
    <xf numFmtId="0" fontId="5" fillId="0" borderId="85" xfId="0" applyFont="1" applyBorder="1" applyAlignment="1">
      <alignment horizontal="left" vertical="center"/>
    </xf>
    <xf numFmtId="38" fontId="1" fillId="0" borderId="34" xfId="1" applyFont="1" applyFill="1" applyBorder="1" applyAlignment="1">
      <alignment horizontal="right" vertical="center"/>
    </xf>
    <xf numFmtId="0" fontId="6" fillId="0" borderId="128" xfId="0" applyFont="1" applyBorder="1" applyAlignment="1">
      <alignment horizontal="center" vertical="center"/>
    </xf>
    <xf numFmtId="0" fontId="6" fillId="0" borderId="129" xfId="0" applyFont="1" applyBorder="1" applyAlignment="1">
      <alignment horizontal="center" vertical="center"/>
    </xf>
    <xf numFmtId="0" fontId="1" fillId="2" borderId="87"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6" fillId="0" borderId="126" xfId="0" applyFont="1" applyBorder="1" applyAlignment="1">
      <alignment horizontal="center" vertical="center"/>
    </xf>
    <xf numFmtId="38" fontId="1" fillId="2" borderId="93" xfId="1" applyFont="1" applyFill="1" applyBorder="1" applyAlignment="1">
      <alignment horizontal="center" vertical="center"/>
    </xf>
    <xf numFmtId="38" fontId="1" fillId="2" borderId="95" xfId="1" applyFont="1" applyFill="1" applyBorder="1" applyAlignment="1">
      <alignment horizontal="center" vertical="center"/>
    </xf>
    <xf numFmtId="38" fontId="1" fillId="2" borderId="140" xfId="1" applyFont="1" applyFill="1" applyBorder="1" applyAlignment="1">
      <alignment horizontal="center" vertical="center"/>
    </xf>
    <xf numFmtId="38" fontId="1" fillId="2" borderId="104" xfId="1" applyFont="1" applyFill="1" applyBorder="1" applyAlignment="1">
      <alignment horizontal="center" vertical="center"/>
    </xf>
    <xf numFmtId="38" fontId="1" fillId="2" borderId="32" xfId="1" applyFont="1" applyFill="1" applyBorder="1" applyAlignment="1">
      <alignment horizontal="center" vertical="center"/>
    </xf>
    <xf numFmtId="38" fontId="1" fillId="2" borderId="70" xfId="1" applyFont="1" applyFill="1" applyBorder="1" applyAlignment="1">
      <alignment horizontal="center" vertical="center"/>
    </xf>
    <xf numFmtId="38" fontId="1" fillId="2" borderId="77" xfId="1" applyFont="1" applyFill="1" applyBorder="1" applyAlignment="1">
      <alignment horizontal="center" vertical="center"/>
    </xf>
    <xf numFmtId="38" fontId="1" fillId="2" borderId="79" xfId="1" applyFont="1" applyFill="1" applyBorder="1" applyAlignment="1">
      <alignment horizontal="center" vertical="center"/>
    </xf>
    <xf numFmtId="0" fontId="1" fillId="2" borderId="93" xfId="0" applyFont="1" applyFill="1" applyBorder="1" applyAlignment="1" applyProtection="1">
      <alignment horizontal="center" vertical="center"/>
      <protection locked="0"/>
    </xf>
    <xf numFmtId="0" fontId="1" fillId="2" borderId="95"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85" xfId="0" applyFont="1" applyFill="1" applyBorder="1" applyAlignment="1" applyProtection="1">
      <alignment horizontal="center" vertical="center"/>
      <protection locked="0"/>
    </xf>
    <xf numFmtId="0" fontId="1" fillId="2" borderId="102" xfId="0" applyFont="1" applyFill="1" applyBorder="1" applyAlignment="1" applyProtection="1">
      <alignment horizontal="center" vertical="center"/>
      <protection locked="0"/>
    </xf>
    <xf numFmtId="0" fontId="1" fillId="2" borderId="103" xfId="0" applyFont="1" applyFill="1" applyBorder="1" applyAlignment="1" applyProtection="1">
      <alignment horizontal="center" vertical="center"/>
      <protection locked="0"/>
    </xf>
    <xf numFmtId="0" fontId="0" fillId="0" borderId="19" xfId="0" applyFont="1" applyFill="1" applyBorder="1" applyAlignment="1">
      <alignment horizontal="left" vertical="center"/>
    </xf>
    <xf numFmtId="0" fontId="9" fillId="0" borderId="0" xfId="0" applyFont="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84" xfId="0" applyFont="1" applyBorder="1" applyAlignment="1">
      <alignment horizontal="center" vertical="center"/>
    </xf>
    <xf numFmtId="0" fontId="1" fillId="2" borderId="150" xfId="0" applyFont="1" applyFill="1" applyBorder="1" applyAlignment="1" applyProtection="1">
      <alignment horizontal="left" vertical="center"/>
      <protection locked="0"/>
    </xf>
    <xf numFmtId="0" fontId="1" fillId="2" borderId="16" xfId="0" applyFont="1" applyFill="1" applyBorder="1" applyAlignment="1" applyProtection="1">
      <alignment horizontal="left" vertical="center"/>
      <protection locked="0"/>
    </xf>
    <xf numFmtId="0" fontId="1" fillId="2" borderId="151" xfId="0" applyFont="1" applyFill="1" applyBorder="1" applyAlignment="1" applyProtection="1">
      <alignment horizontal="left" vertical="center"/>
      <protection locked="0"/>
    </xf>
    <xf numFmtId="0" fontId="5" fillId="0" borderId="14" xfId="0" applyFont="1" applyBorder="1" applyAlignment="1">
      <alignment horizontal="center" vertical="center"/>
    </xf>
    <xf numFmtId="0" fontId="5" fillId="0" borderId="34" xfId="0" applyFont="1" applyBorder="1" applyAlignment="1">
      <alignment horizontal="center" vertical="center"/>
    </xf>
    <xf numFmtId="0" fontId="5" fillId="0" borderId="104" xfId="0" applyFont="1" applyBorder="1" applyAlignment="1">
      <alignment horizontal="center" vertical="center"/>
    </xf>
    <xf numFmtId="38" fontId="1" fillId="2" borderId="90" xfId="1" applyFont="1" applyFill="1" applyBorder="1" applyAlignment="1" applyProtection="1">
      <alignment horizontal="right" vertical="center"/>
      <protection locked="0"/>
    </xf>
    <xf numFmtId="38" fontId="1" fillId="2" borderId="91" xfId="1" applyFont="1" applyFill="1" applyBorder="1" applyAlignment="1" applyProtection="1">
      <alignment horizontal="right" vertical="center"/>
      <protection locked="0"/>
    </xf>
    <xf numFmtId="0" fontId="5" fillId="0" borderId="29"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lignment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49" fontId="1" fillId="2" borderId="77" xfId="0" applyNumberFormat="1" applyFont="1" applyFill="1" applyBorder="1" applyAlignment="1" applyProtection="1">
      <alignment vertical="center"/>
      <protection locked="0"/>
    </xf>
    <xf numFmtId="49" fontId="1" fillId="2" borderId="78" xfId="0" applyNumberFormat="1" applyFont="1" applyFill="1" applyBorder="1" applyAlignment="1" applyProtection="1">
      <alignment vertical="center"/>
      <protection locked="0"/>
    </xf>
    <xf numFmtId="49" fontId="1" fillId="2" borderId="79" xfId="0" applyNumberFormat="1" applyFont="1" applyFill="1" applyBorder="1" applyAlignment="1" applyProtection="1">
      <alignment vertical="center"/>
      <protection locked="0"/>
    </xf>
    <xf numFmtId="0" fontId="25" fillId="2" borderId="86"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49" fontId="1" fillId="2" borderId="77" xfId="0" applyNumberFormat="1" applyFont="1" applyFill="1" applyBorder="1" applyProtection="1">
      <alignment vertical="center"/>
      <protection locked="0"/>
    </xf>
    <xf numFmtId="49" fontId="1" fillId="2" borderId="78" xfId="0" applyNumberFormat="1" applyFont="1" applyFill="1" applyBorder="1" applyProtection="1">
      <alignment vertical="center"/>
      <protection locked="0"/>
    </xf>
    <xf numFmtId="49" fontId="1" fillId="2" borderId="79" xfId="0" applyNumberFormat="1" applyFont="1" applyFill="1" applyBorder="1" applyProtection="1">
      <alignment vertical="center"/>
      <protection locked="0"/>
    </xf>
    <xf numFmtId="49" fontId="1" fillId="2" borderId="51" xfId="0" applyNumberFormat="1" applyFont="1" applyFill="1" applyBorder="1" applyProtection="1">
      <alignment vertical="center"/>
      <protection locked="0"/>
    </xf>
    <xf numFmtId="0" fontId="20" fillId="4" borderId="0" xfId="0" applyFont="1" applyFill="1">
      <alignment vertical="center"/>
    </xf>
    <xf numFmtId="0" fontId="5" fillId="4" borderId="0" xfId="0" applyFont="1" applyFill="1">
      <alignment vertical="center"/>
    </xf>
    <xf numFmtId="0" fontId="5" fillId="0" borderId="1" xfId="0" applyFont="1" applyBorder="1" applyAlignment="1">
      <alignment horizontal="center" vertical="center" wrapText="1"/>
    </xf>
    <xf numFmtId="0" fontId="5" fillId="0" borderId="84" xfId="0" applyFont="1" applyBorder="1" applyAlignment="1">
      <alignment horizontal="center" vertical="center" wrapText="1"/>
    </xf>
    <xf numFmtId="38" fontId="1" fillId="2" borderId="86" xfId="1" applyFont="1" applyFill="1" applyBorder="1" applyAlignment="1" applyProtection="1">
      <alignment horizontal="right" vertical="center"/>
      <protection locked="0"/>
    </xf>
    <xf numFmtId="38" fontId="1" fillId="2" borderId="23" xfId="1" applyFont="1" applyFill="1" applyBorder="1" applyAlignment="1" applyProtection="1">
      <alignment horizontal="right" vertical="center"/>
      <protection locked="0"/>
    </xf>
    <xf numFmtId="38" fontId="1" fillId="2" borderId="85" xfId="1" applyFont="1" applyFill="1" applyBorder="1" applyAlignment="1" applyProtection="1">
      <alignment horizontal="right" vertical="center"/>
      <protection locked="0"/>
    </xf>
    <xf numFmtId="0" fontId="1" fillId="2" borderId="144" xfId="0" applyFont="1" applyFill="1" applyBorder="1" applyAlignment="1" applyProtection="1">
      <alignment horizontal="left" vertical="center"/>
      <protection locked="0"/>
    </xf>
    <xf numFmtId="0" fontId="1" fillId="2" borderId="145" xfId="0" applyFont="1" applyFill="1" applyBorder="1" applyAlignment="1" applyProtection="1">
      <alignment horizontal="left" vertical="center"/>
      <protection locked="0"/>
    </xf>
    <xf numFmtId="0" fontId="1" fillId="2" borderId="146" xfId="0" applyFont="1" applyFill="1" applyBorder="1" applyAlignment="1" applyProtection="1">
      <alignment horizontal="left" vertical="center"/>
      <protection locked="0"/>
    </xf>
    <xf numFmtId="38" fontId="1" fillId="2" borderId="88" xfId="1" applyFont="1" applyFill="1" applyBorder="1" applyAlignment="1" applyProtection="1">
      <alignment horizontal="right" vertical="center"/>
      <protection locked="0"/>
    </xf>
    <xf numFmtId="38" fontId="1" fillId="2" borderId="80" xfId="1" applyFont="1" applyFill="1" applyBorder="1" applyAlignment="1" applyProtection="1">
      <alignment horizontal="right" vertical="center"/>
      <protection locked="0"/>
    </xf>
    <xf numFmtId="0" fontId="1" fillId="2" borderId="89" xfId="0" applyFont="1" applyFill="1" applyBorder="1" applyProtection="1">
      <alignment vertical="center"/>
      <protection locked="0"/>
    </xf>
    <xf numFmtId="0" fontId="1" fillId="2" borderId="83" xfId="0" applyFont="1" applyFill="1" applyBorder="1" applyProtection="1">
      <alignment vertical="center"/>
      <protection locked="0"/>
    </xf>
    <xf numFmtId="0" fontId="1" fillId="2" borderId="82" xfId="0" applyFont="1" applyFill="1" applyBorder="1" applyProtection="1">
      <alignment vertical="center"/>
      <protection locked="0"/>
    </xf>
    <xf numFmtId="49" fontId="1" fillId="2" borderId="67" xfId="0" applyNumberFormat="1" applyFont="1" applyFill="1" applyBorder="1" applyProtection="1">
      <alignment vertical="center"/>
      <protection locked="0"/>
    </xf>
    <xf numFmtId="49" fontId="1" fillId="2" borderId="68" xfId="0" applyNumberFormat="1" applyFont="1" applyFill="1" applyBorder="1" applyProtection="1">
      <alignment vertical="center"/>
      <protection locked="0"/>
    </xf>
    <xf numFmtId="49" fontId="1" fillId="2" borderId="69" xfId="0" applyNumberFormat="1" applyFont="1" applyFill="1" applyBorder="1" applyProtection="1">
      <alignment vertical="center"/>
      <protection locked="0"/>
    </xf>
    <xf numFmtId="49" fontId="1" fillId="2" borderId="32" xfId="0" applyNumberFormat="1" applyFont="1" applyFill="1" applyBorder="1" applyProtection="1">
      <alignment vertical="center"/>
      <protection locked="0"/>
    </xf>
    <xf numFmtId="49" fontId="1" fillId="2" borderId="0" xfId="0" applyNumberFormat="1" applyFont="1" applyFill="1" applyBorder="1" applyProtection="1">
      <alignment vertical="center"/>
      <protection locked="0"/>
    </xf>
    <xf numFmtId="49" fontId="1" fillId="2" borderId="70" xfId="0" applyNumberFormat="1" applyFont="1" applyFill="1" applyBorder="1" applyProtection="1">
      <alignment vertical="center"/>
      <protection locked="0"/>
    </xf>
    <xf numFmtId="49" fontId="1" fillId="2" borderId="71" xfId="0" applyNumberFormat="1" applyFont="1" applyFill="1" applyBorder="1" applyProtection="1">
      <alignment vertical="center"/>
      <protection locked="0"/>
    </xf>
    <xf numFmtId="49" fontId="1" fillId="2" borderId="72" xfId="0" applyNumberFormat="1" applyFont="1" applyFill="1" applyBorder="1" applyProtection="1">
      <alignment vertical="center"/>
      <protection locked="0"/>
    </xf>
    <xf numFmtId="49" fontId="1" fillId="2" borderId="73" xfId="0" applyNumberFormat="1" applyFont="1" applyFill="1" applyBorder="1" applyProtection="1">
      <alignment vertical="center"/>
      <protection locked="0"/>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5" fillId="5" borderId="5" xfId="0" applyFont="1" applyFill="1" applyBorder="1" applyProtection="1">
      <alignment vertical="center"/>
      <protection locked="0"/>
    </xf>
    <xf numFmtId="0" fontId="1" fillId="2" borderId="80" xfId="0" applyFont="1" applyFill="1" applyBorder="1" applyAlignment="1" applyProtection="1">
      <alignment horizontal="center" vertical="center"/>
      <protection locked="0"/>
    </xf>
    <xf numFmtId="0" fontId="1" fillId="2" borderId="81" xfId="0" applyFont="1" applyFill="1" applyBorder="1" applyAlignment="1" applyProtection="1">
      <alignment horizontal="center" vertical="center"/>
      <protection locked="0"/>
    </xf>
    <xf numFmtId="0" fontId="1" fillId="2" borderId="99" xfId="0" applyFont="1" applyFill="1" applyBorder="1" applyProtection="1">
      <alignment vertical="center"/>
      <protection locked="0"/>
    </xf>
    <xf numFmtId="38" fontId="1" fillId="0" borderId="0" xfId="1" applyFont="1" applyFill="1" applyBorder="1" applyAlignment="1">
      <alignment horizontal="right" vertical="center"/>
    </xf>
    <xf numFmtId="0" fontId="1" fillId="2" borderId="91" xfId="0" applyFont="1" applyFill="1" applyBorder="1" applyAlignment="1" applyProtection="1">
      <alignment horizontal="center" vertical="center"/>
      <protection locked="0"/>
    </xf>
    <xf numFmtId="0" fontId="1" fillId="2" borderId="92" xfId="0" applyFont="1" applyFill="1" applyBorder="1" applyAlignment="1" applyProtection="1">
      <alignment horizontal="center" vertical="center"/>
      <protection locked="0"/>
    </xf>
    <xf numFmtId="49" fontId="1" fillId="2" borderId="77" xfId="0" applyNumberFormat="1" applyFont="1" applyFill="1" applyBorder="1" applyAlignment="1" applyProtection="1">
      <alignment horizontal="right" vertical="center"/>
      <protection locked="0"/>
    </xf>
    <xf numFmtId="49" fontId="1" fillId="2" borderId="78" xfId="0" applyNumberFormat="1" applyFont="1" applyFill="1" applyBorder="1" applyAlignment="1" applyProtection="1">
      <alignment horizontal="right" vertical="center"/>
      <protection locked="0"/>
    </xf>
    <xf numFmtId="49" fontId="1" fillId="2" borderId="79" xfId="0" applyNumberFormat="1" applyFont="1" applyFill="1" applyBorder="1" applyAlignment="1" applyProtection="1">
      <alignment horizontal="right" vertical="center"/>
      <protection locked="0"/>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09" xfId="0" applyFont="1" applyFill="1" applyBorder="1" applyAlignment="1">
      <alignment horizontal="center" vertical="center" wrapText="1"/>
    </xf>
    <xf numFmtId="0" fontId="6" fillId="0" borderId="10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70" xfId="0" applyFont="1" applyFill="1" applyBorder="1" applyAlignment="1">
      <alignment horizontal="center" vertical="center"/>
    </xf>
    <xf numFmtId="49" fontId="0" fillId="2" borderId="173" xfId="0" applyNumberFormat="1" applyFont="1" applyFill="1" applyBorder="1" applyAlignment="1" applyProtection="1">
      <alignment horizontal="left" vertical="center"/>
      <protection locked="0"/>
    </xf>
    <xf numFmtId="49" fontId="0" fillId="2" borderId="174" xfId="0" applyNumberFormat="1" applyFont="1" applyFill="1" applyBorder="1" applyAlignment="1" applyProtection="1">
      <alignment horizontal="left" vertical="center"/>
      <protection locked="0"/>
    </xf>
    <xf numFmtId="49" fontId="0" fillId="2" borderId="175" xfId="0" applyNumberFormat="1" applyFont="1" applyFill="1" applyBorder="1" applyAlignment="1" applyProtection="1">
      <alignment horizontal="left" vertical="center"/>
      <protection locked="0"/>
    </xf>
    <xf numFmtId="49" fontId="0" fillId="2" borderId="77" xfId="0" applyNumberFormat="1" applyFont="1" applyFill="1" applyBorder="1" applyAlignment="1" applyProtection="1">
      <alignment horizontal="left" vertical="center"/>
      <protection locked="0"/>
    </xf>
    <xf numFmtId="49" fontId="0" fillId="2" borderId="78" xfId="0" applyNumberFormat="1" applyFont="1" applyFill="1" applyBorder="1" applyAlignment="1" applyProtection="1">
      <alignment horizontal="left" vertical="center"/>
      <protection locked="0"/>
    </xf>
    <xf numFmtId="49" fontId="0" fillId="2" borderId="79" xfId="0" applyNumberFormat="1" applyFont="1" applyFill="1" applyBorder="1" applyAlignment="1" applyProtection="1">
      <alignment horizontal="left" vertical="center"/>
      <protection locked="0"/>
    </xf>
    <xf numFmtId="0" fontId="6" fillId="0" borderId="56" xfId="0" applyFont="1" applyFill="1" applyBorder="1" applyAlignment="1">
      <alignment horizontal="center" vertical="center"/>
    </xf>
    <xf numFmtId="0" fontId="6" fillId="0" borderId="181" xfId="0" applyFont="1" applyFill="1" applyBorder="1" applyAlignment="1">
      <alignment horizontal="center" vertical="center"/>
    </xf>
    <xf numFmtId="0" fontId="16" fillId="5" borderId="152" xfId="0" applyFont="1" applyFill="1" applyBorder="1" applyAlignment="1" applyProtection="1">
      <alignment horizontal="center" vertical="center"/>
      <protection locked="0"/>
    </xf>
    <xf numFmtId="0" fontId="16" fillId="5" borderId="154" xfId="0" applyFont="1" applyFill="1" applyBorder="1" applyAlignment="1" applyProtection="1">
      <alignment horizontal="center" vertical="center"/>
      <protection locked="0"/>
    </xf>
    <xf numFmtId="0" fontId="6" fillId="0" borderId="172" xfId="0" applyFont="1" applyBorder="1" applyAlignment="1">
      <alignment horizontal="center" vertical="center"/>
    </xf>
    <xf numFmtId="0" fontId="6" fillId="0" borderId="177" xfId="0" applyFont="1" applyBorder="1" applyAlignment="1">
      <alignment horizontal="center" vertical="center"/>
    </xf>
    <xf numFmtId="0" fontId="6" fillId="0" borderId="167" xfId="0" applyFont="1" applyBorder="1" applyAlignment="1">
      <alignment horizontal="left" vertical="center"/>
    </xf>
    <xf numFmtId="0" fontId="6" fillId="0" borderId="0" xfId="0" applyFont="1" applyBorder="1" applyAlignment="1">
      <alignment horizontal="left" vertical="center"/>
    </xf>
    <xf numFmtId="0" fontId="7" fillId="0" borderId="153" xfId="0" applyFont="1" applyBorder="1" applyAlignment="1">
      <alignment horizontal="left" vertical="center"/>
    </xf>
    <xf numFmtId="0" fontId="7" fillId="0" borderId="180" xfId="0" applyFont="1" applyBorder="1" applyAlignment="1">
      <alignment horizontal="left" vertical="center"/>
    </xf>
    <xf numFmtId="0" fontId="6" fillId="0" borderId="0" xfId="0" applyFont="1" applyFill="1" applyBorder="1" applyAlignment="1">
      <alignment horizontal="center" vertical="center"/>
    </xf>
    <xf numFmtId="0" fontId="6" fillId="0" borderId="176" xfId="0" applyFont="1" applyFill="1" applyBorder="1" applyAlignment="1">
      <alignment horizontal="center" vertical="center"/>
    </xf>
    <xf numFmtId="0" fontId="6" fillId="0" borderId="150" xfId="0" applyFont="1" applyBorder="1" applyAlignment="1">
      <alignment horizontal="center" vertical="center"/>
    </xf>
    <xf numFmtId="0" fontId="6" fillId="0" borderId="17" xfId="0" applyFont="1" applyBorder="1" applyAlignment="1">
      <alignment horizontal="center" vertical="center"/>
    </xf>
    <xf numFmtId="0" fontId="6" fillId="0" borderId="168" xfId="0" applyFont="1" applyBorder="1" applyAlignment="1">
      <alignment horizontal="center" vertical="center"/>
    </xf>
    <xf numFmtId="0" fontId="6" fillId="0" borderId="169" xfId="0" applyFont="1" applyBorder="1" applyAlignment="1">
      <alignment horizontal="center" vertical="center"/>
    </xf>
    <xf numFmtId="0" fontId="6" fillId="0" borderId="171" xfId="0" applyFont="1" applyBorder="1" applyAlignment="1">
      <alignment horizontal="center" vertical="center"/>
    </xf>
    <xf numFmtId="0" fontId="6" fillId="0" borderId="160" xfId="0" applyFont="1" applyBorder="1" applyAlignment="1">
      <alignment horizontal="center" vertical="center"/>
    </xf>
    <xf numFmtId="0" fontId="6" fillId="0" borderId="161" xfId="0" applyFont="1" applyBorder="1" applyAlignment="1">
      <alignment horizontal="center" vertical="center"/>
    </xf>
    <xf numFmtId="0" fontId="1" fillId="2" borderId="100" xfId="0" applyFont="1" applyFill="1" applyBorder="1" applyProtection="1">
      <alignment vertical="center"/>
      <protection locked="0"/>
    </xf>
    <xf numFmtId="0" fontId="1" fillId="2" borderId="101" xfId="0" applyFont="1" applyFill="1" applyBorder="1" applyProtection="1">
      <alignment vertical="center"/>
      <protection locked="0"/>
    </xf>
    <xf numFmtId="38" fontId="1" fillId="2" borderId="8" xfId="1" applyFont="1" applyFill="1" applyBorder="1" applyAlignment="1" applyProtection="1">
      <alignment horizontal="right" vertical="center"/>
      <protection locked="0"/>
    </xf>
    <xf numFmtId="38" fontId="1" fillId="2" borderId="16" xfId="1" applyFont="1" applyFill="1" applyBorder="1" applyAlignment="1" applyProtection="1">
      <alignment horizontal="right" vertical="center"/>
      <protection locked="0"/>
    </xf>
    <xf numFmtId="38" fontId="1" fillId="2" borderId="17" xfId="1" applyFont="1" applyFill="1" applyBorder="1" applyAlignment="1" applyProtection="1">
      <alignment horizontal="right" vertical="center"/>
      <protection locked="0"/>
    </xf>
    <xf numFmtId="49" fontId="0" fillId="2" borderId="165" xfId="0" applyNumberFormat="1" applyFont="1" applyFill="1" applyBorder="1" applyProtection="1">
      <alignment vertical="center"/>
      <protection locked="0"/>
    </xf>
    <xf numFmtId="49" fontId="0" fillId="2" borderId="159" xfId="0" applyNumberFormat="1" applyFont="1" applyFill="1" applyBorder="1" applyProtection="1">
      <alignment vertical="center"/>
      <protection locked="0"/>
    </xf>
    <xf numFmtId="49" fontId="0" fillId="2" borderId="166" xfId="0" applyNumberFormat="1" applyFont="1" applyFill="1" applyBorder="1" applyProtection="1">
      <alignment vertical="center"/>
      <protection locked="0"/>
    </xf>
    <xf numFmtId="0" fontId="7" fillId="0" borderId="168" xfId="0" applyFont="1" applyBorder="1" applyAlignment="1">
      <alignment horizontal="center" vertical="center"/>
    </xf>
    <xf numFmtId="0" fontId="7" fillId="0" borderId="169" xfId="0" applyFont="1" applyBorder="1" applyAlignment="1">
      <alignment horizontal="center" vertical="center"/>
    </xf>
    <xf numFmtId="0" fontId="7" fillId="0" borderId="171" xfId="0" applyFont="1" applyBorder="1" applyAlignment="1">
      <alignment horizontal="center" vertical="center"/>
    </xf>
    <xf numFmtId="0" fontId="1" fillId="2" borderId="147" xfId="0" applyFont="1" applyFill="1" applyBorder="1" applyAlignment="1" applyProtection="1">
      <alignment horizontal="left" vertical="center"/>
      <protection locked="0"/>
    </xf>
    <xf numFmtId="0" fontId="1" fillId="2" borderId="148" xfId="0" applyFont="1" applyFill="1" applyBorder="1" applyAlignment="1" applyProtection="1">
      <alignment horizontal="left" vertical="center"/>
      <protection locked="0"/>
    </xf>
    <xf numFmtId="0" fontId="1" fillId="2" borderId="149" xfId="0" applyFont="1" applyFill="1" applyBorder="1" applyAlignment="1" applyProtection="1">
      <alignment horizontal="left" vertical="center"/>
      <protection locked="0"/>
    </xf>
    <xf numFmtId="38" fontId="1" fillId="2" borderId="96" xfId="1" applyFont="1" applyFill="1" applyBorder="1" applyAlignment="1" applyProtection="1">
      <alignment horizontal="right" vertical="center"/>
      <protection locked="0"/>
    </xf>
    <xf numFmtId="38" fontId="1" fillId="2" borderId="94" xfId="1" applyFont="1" applyFill="1" applyBorder="1" applyAlignment="1" applyProtection="1">
      <alignment horizontal="right" vertical="center"/>
      <protection locked="0"/>
    </xf>
    <xf numFmtId="38" fontId="1" fillId="2" borderId="95" xfId="1" applyFont="1" applyFill="1" applyBorder="1" applyAlignment="1" applyProtection="1">
      <alignment horizontal="right" vertical="center"/>
      <protection locked="0"/>
    </xf>
    <xf numFmtId="38" fontId="1" fillId="2" borderId="97" xfId="1" applyFont="1" applyFill="1" applyBorder="1" applyAlignment="1" applyProtection="1">
      <alignment horizontal="right" vertical="center"/>
      <protection locked="0"/>
    </xf>
    <xf numFmtId="38" fontId="1" fillId="2" borderId="98" xfId="1" applyFont="1" applyFill="1" applyBorder="1" applyAlignment="1" applyProtection="1">
      <alignment horizontal="right" vertical="center"/>
      <protection locked="0"/>
    </xf>
    <xf numFmtId="0" fontId="1" fillId="2" borderId="98" xfId="0" applyFont="1" applyFill="1" applyBorder="1" applyAlignment="1" applyProtection="1">
      <alignment horizontal="center" vertical="center"/>
      <protection locked="0"/>
    </xf>
    <xf numFmtId="0" fontId="1" fillId="2" borderId="116" xfId="0" applyFont="1" applyFill="1" applyBorder="1" applyAlignment="1" applyProtection="1">
      <alignment horizontal="center" vertical="center"/>
      <protection locked="0"/>
    </xf>
    <xf numFmtId="0" fontId="1" fillId="2" borderId="152" xfId="0" applyFont="1" applyFill="1" applyBorder="1" applyAlignment="1" applyProtection="1">
      <alignment horizontal="left" vertical="center"/>
      <protection locked="0"/>
    </xf>
    <xf numFmtId="0" fontId="1" fillId="2" borderId="153" xfId="0" applyFont="1" applyFill="1" applyBorder="1" applyAlignment="1" applyProtection="1">
      <alignment horizontal="left" vertical="center"/>
      <protection locked="0"/>
    </xf>
    <xf numFmtId="0" fontId="1" fillId="2" borderId="154" xfId="0" applyFont="1" applyFill="1" applyBorder="1" applyAlignment="1" applyProtection="1">
      <alignment horizontal="left" vertical="center"/>
      <protection locked="0"/>
    </xf>
    <xf numFmtId="0" fontId="5" fillId="5" borderId="6" xfId="0" applyFont="1" applyFill="1" applyBorder="1" applyAlignment="1" applyProtection="1">
      <alignment horizontal="center" vertical="center"/>
      <protection locked="0"/>
    </xf>
    <xf numFmtId="49" fontId="0" fillId="2" borderId="71" xfId="0" applyNumberFormat="1" applyFont="1" applyFill="1" applyBorder="1" applyProtection="1">
      <alignment vertical="center"/>
      <protection locked="0"/>
    </xf>
    <xf numFmtId="49" fontId="0" fillId="2" borderId="72" xfId="0" applyNumberFormat="1" applyFont="1" applyFill="1" applyBorder="1" applyProtection="1">
      <alignment vertical="center"/>
      <protection locked="0"/>
    </xf>
    <xf numFmtId="49" fontId="0" fillId="2" borderId="73" xfId="0" applyNumberFormat="1" applyFont="1" applyFill="1" applyBorder="1" applyProtection="1">
      <alignment vertical="center"/>
      <protection locked="0"/>
    </xf>
    <xf numFmtId="0" fontId="16" fillId="2" borderId="77" xfId="0" applyFont="1" applyFill="1" applyBorder="1" applyAlignment="1">
      <alignment horizontal="center" vertical="center"/>
    </xf>
    <xf numFmtId="0" fontId="16" fillId="2" borderId="79" xfId="0" applyFont="1" applyFill="1" applyBorder="1" applyAlignment="1">
      <alignment horizontal="center" vertical="center"/>
    </xf>
    <xf numFmtId="0" fontId="9" fillId="2" borderId="67" xfId="0" applyFont="1" applyFill="1" applyBorder="1" applyAlignment="1">
      <alignment horizontal="center"/>
    </xf>
    <xf numFmtId="0" fontId="9" fillId="2" borderId="69" xfId="0" applyFont="1" applyFill="1" applyBorder="1" applyAlignment="1">
      <alignment horizontal="center"/>
    </xf>
    <xf numFmtId="0" fontId="9" fillId="2" borderId="32" xfId="0" applyFont="1" applyFill="1" applyBorder="1" applyAlignment="1">
      <alignment horizontal="center"/>
    </xf>
    <xf numFmtId="0" fontId="9" fillId="2" borderId="70" xfId="0" applyFont="1" applyFill="1" applyBorder="1" applyAlignment="1">
      <alignment horizontal="center"/>
    </xf>
    <xf numFmtId="0" fontId="9" fillId="2" borderId="71" xfId="0" applyFont="1" applyFill="1" applyBorder="1" applyAlignment="1">
      <alignment horizontal="center"/>
    </xf>
    <xf numFmtId="0" fontId="9" fillId="2" borderId="73" xfId="0" applyFont="1" applyFill="1" applyBorder="1" applyAlignment="1">
      <alignment horizontal="center"/>
    </xf>
    <xf numFmtId="0" fontId="9" fillId="2" borderId="68" xfId="0" applyFont="1" applyFill="1" applyBorder="1" applyAlignment="1">
      <alignment horizontal="center"/>
    </xf>
    <xf numFmtId="0" fontId="9" fillId="2" borderId="0" xfId="0" applyFont="1" applyFill="1" applyBorder="1" applyAlignment="1">
      <alignment horizontal="center"/>
    </xf>
    <xf numFmtId="0" fontId="9" fillId="2" borderId="72" xfId="0" applyFont="1" applyFill="1" applyBorder="1" applyAlignment="1">
      <alignment horizontal="center"/>
    </xf>
    <xf numFmtId="0" fontId="11" fillId="2" borderId="134" xfId="0" applyFont="1" applyFill="1" applyBorder="1" applyAlignment="1" applyProtection="1">
      <alignment horizontal="center" vertical="center" wrapText="1"/>
      <protection locked="0"/>
    </xf>
    <xf numFmtId="0" fontId="11" fillId="2" borderId="135" xfId="0" applyFont="1" applyFill="1" applyBorder="1" applyAlignment="1" applyProtection="1">
      <alignment horizontal="center" vertical="center" wrapText="1"/>
      <protection locked="0"/>
    </xf>
    <xf numFmtId="0" fontId="11" fillId="0" borderId="136" xfId="0" applyFont="1" applyBorder="1" applyAlignment="1">
      <alignment horizontal="center" vertical="center"/>
    </xf>
    <xf numFmtId="0" fontId="11" fillId="0" borderId="5" xfId="0" applyFont="1" applyBorder="1" applyAlignment="1">
      <alignment horizontal="center" vertical="center"/>
    </xf>
    <xf numFmtId="0" fontId="11" fillId="0" borderId="38" xfId="0" applyFont="1" applyBorder="1" applyAlignment="1">
      <alignment horizontal="center" vertical="center"/>
    </xf>
    <xf numFmtId="0" fontId="9" fillId="0" borderId="136" xfId="0" applyFont="1" applyBorder="1" applyAlignment="1">
      <alignment horizontal="center" vertical="center"/>
    </xf>
    <xf numFmtId="0" fontId="9" fillId="0" borderId="139" xfId="0" applyFont="1" applyBorder="1" applyAlignment="1">
      <alignment horizontal="center" vertical="center"/>
    </xf>
    <xf numFmtId="0" fontId="16" fillId="2" borderId="134" xfId="0" applyFont="1" applyFill="1" applyBorder="1" applyAlignment="1">
      <alignment horizontal="center" vertical="center"/>
    </xf>
    <xf numFmtId="0" fontId="16" fillId="2" borderId="137" xfId="0" applyFont="1" applyFill="1" applyBorder="1" applyAlignment="1">
      <alignment horizontal="center" vertical="center"/>
    </xf>
    <xf numFmtId="0" fontId="16" fillId="2" borderId="135" xfId="0" applyFont="1" applyFill="1" applyBorder="1" applyAlignment="1">
      <alignment horizontal="center" vertical="center"/>
    </xf>
    <xf numFmtId="0" fontId="16" fillId="0" borderId="133" xfId="0" applyFont="1" applyBorder="1" applyAlignment="1">
      <alignment vertical="center" textRotation="255"/>
    </xf>
    <xf numFmtId="0" fontId="16" fillId="0" borderId="1" xfId="0" applyFont="1" applyBorder="1" applyAlignment="1">
      <alignment vertical="center" textRotation="255"/>
    </xf>
    <xf numFmtId="0" fontId="16" fillId="0" borderId="7" xfId="0" applyFont="1" applyBorder="1" applyAlignment="1">
      <alignment vertical="center" textRotation="255"/>
    </xf>
    <xf numFmtId="0" fontId="16" fillId="0" borderId="43" xfId="0" applyFont="1" applyBorder="1" applyAlignment="1">
      <alignment horizontal="center" vertical="center" textRotation="255"/>
    </xf>
    <xf numFmtId="0" fontId="16" fillId="0" borderId="48" xfId="0" applyFont="1" applyBorder="1" applyAlignment="1">
      <alignment horizontal="center" vertical="center" textRotation="255"/>
    </xf>
    <xf numFmtId="0" fontId="16" fillId="0" borderId="56"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4" xfId="0" applyFont="1" applyBorder="1" applyAlignment="1">
      <alignment horizontal="center" vertical="center" wrapText="1"/>
    </xf>
    <xf numFmtId="0" fontId="15" fillId="0" borderId="0" xfId="0" applyFont="1" applyAlignment="1">
      <alignment horizontal="center" vertical="center"/>
    </xf>
    <xf numFmtId="0" fontId="9" fillId="0" borderId="6" xfId="0" applyFont="1" applyBorder="1" applyAlignment="1">
      <alignment horizontal="center" vertical="center"/>
    </xf>
    <xf numFmtId="0" fontId="16" fillId="2" borderId="134" xfId="0" applyFont="1" applyFill="1" applyBorder="1" applyAlignment="1" applyProtection="1">
      <alignment horizontal="left" vertical="center"/>
      <protection locked="0"/>
    </xf>
    <xf numFmtId="0" fontId="16" fillId="2" borderId="137" xfId="0" applyFont="1" applyFill="1" applyBorder="1" applyAlignment="1" applyProtection="1">
      <alignment horizontal="left" vertical="center"/>
      <protection locked="0"/>
    </xf>
    <xf numFmtId="0" fontId="16" fillId="2" borderId="135" xfId="0" applyFont="1" applyFill="1" applyBorder="1" applyAlignment="1" applyProtection="1">
      <alignment horizontal="left" vertical="center"/>
      <protection locked="0"/>
    </xf>
    <xf numFmtId="0" fontId="11" fillId="0" borderId="6" xfId="0" applyFont="1" applyBorder="1" applyAlignment="1">
      <alignment horizontal="left" vertical="center"/>
    </xf>
    <xf numFmtId="0" fontId="9" fillId="0" borderId="138" xfId="0" applyFont="1" applyBorder="1" applyAlignment="1">
      <alignment horizontal="left" vertical="center"/>
    </xf>
    <xf numFmtId="0" fontId="16" fillId="0" borderId="33" xfId="0" applyFont="1" applyBorder="1" applyAlignment="1">
      <alignment vertical="center" textRotation="255"/>
    </xf>
    <xf numFmtId="0" fontId="33" fillId="5" borderId="43" xfId="0" applyFont="1" applyFill="1" applyBorder="1" applyAlignment="1">
      <alignment horizontal="left" vertical="top"/>
    </xf>
    <xf numFmtId="0" fontId="33" fillId="5" borderId="48" xfId="0" applyFont="1" applyFill="1" applyBorder="1" applyAlignment="1">
      <alignment horizontal="left" vertical="top"/>
    </xf>
    <xf numFmtId="0" fontId="33" fillId="5" borderId="45" xfId="0" applyFont="1" applyFill="1" applyBorder="1" applyAlignment="1">
      <alignment horizontal="left" vertical="top"/>
    </xf>
    <xf numFmtId="0" fontId="33" fillId="5" borderId="43" xfId="0" applyFont="1" applyFill="1" applyBorder="1" applyAlignment="1">
      <alignment horizontal="left" vertical="top" wrapText="1"/>
    </xf>
    <xf numFmtId="0" fontId="33" fillId="5" borderId="48" xfId="0" applyFont="1" applyFill="1" applyBorder="1" applyAlignment="1">
      <alignment horizontal="left" vertical="top" wrapText="1"/>
    </xf>
    <xf numFmtId="0" fontId="33" fillId="5" borderId="45" xfId="0" applyFont="1" applyFill="1" applyBorder="1" applyAlignment="1">
      <alignment horizontal="left" vertical="top" wrapText="1"/>
    </xf>
    <xf numFmtId="0" fontId="41" fillId="4" borderId="0" xfId="0" applyFont="1" applyFill="1" applyAlignment="1">
      <alignment horizontal="left" vertical="center"/>
    </xf>
    <xf numFmtId="0" fontId="31" fillId="0" borderId="0" xfId="0" applyFont="1" applyFill="1" applyAlignment="1">
      <alignment horizontal="center" vertical="center"/>
    </xf>
    <xf numFmtId="0" fontId="33" fillId="5" borderId="43" xfId="0" applyFont="1" applyFill="1" applyBorder="1" applyAlignment="1">
      <alignment vertical="top"/>
    </xf>
    <xf numFmtId="0" fontId="33" fillId="5" borderId="45" xfId="0" applyFont="1" applyFill="1" applyBorder="1" applyAlignment="1">
      <alignment vertical="top"/>
    </xf>
    <xf numFmtId="0" fontId="42" fillId="4" borderId="0" xfId="0" applyFont="1" applyFill="1">
      <alignment vertical="center"/>
    </xf>
    <xf numFmtId="0" fontId="23" fillId="0" borderId="0" xfId="0" applyFont="1" applyFill="1" applyBorder="1" applyAlignment="1">
      <alignment horizontal="center" vertical="center" wrapText="1"/>
    </xf>
    <xf numFmtId="0" fontId="21" fillId="2" borderId="8" xfId="0" applyFont="1" applyFill="1" applyBorder="1" applyAlignment="1">
      <alignment horizontal="justify" vertical="center" wrapText="1"/>
    </xf>
    <xf numFmtId="0" fontId="21" fillId="2" borderId="2" xfId="0" applyFont="1" applyFill="1" applyBorder="1" applyAlignment="1">
      <alignment horizontal="justify" vertical="center" wrapText="1"/>
    </xf>
    <xf numFmtId="0" fontId="1" fillId="0" borderId="0" xfId="0" applyFont="1" applyBorder="1" applyAlignment="1">
      <alignment horizontal="justify" vertical="center"/>
    </xf>
    <xf numFmtId="0" fontId="19" fillId="0" borderId="0" xfId="0" applyFont="1" applyFill="1">
      <alignment vertical="center"/>
    </xf>
    <xf numFmtId="0" fontId="9" fillId="0" borderId="34" xfId="0" applyFont="1" applyBorder="1" applyAlignment="1">
      <alignment horizontal="left" vertical="center" shrinkToFit="1"/>
    </xf>
    <xf numFmtId="0" fontId="9" fillId="0" borderId="34" xfId="0" applyFont="1" applyBorder="1" applyAlignment="1">
      <alignment horizontal="center" vertical="center"/>
    </xf>
    <xf numFmtId="0" fontId="12" fillId="0" borderId="34" xfId="0" applyFont="1" applyBorder="1" applyAlignment="1">
      <alignment horizontal="center" vertical="center"/>
    </xf>
    <xf numFmtId="0" fontId="19" fillId="0" borderId="16" xfId="0" applyFont="1" applyBorder="1" applyAlignment="1">
      <alignment horizontal="left" vertical="center"/>
    </xf>
    <xf numFmtId="0" fontId="19" fillId="0" borderId="34" xfId="0" applyFont="1" applyBorder="1" applyAlignment="1">
      <alignment horizontal="left" vertical="center"/>
    </xf>
    <xf numFmtId="0" fontId="9" fillId="0" borderId="0" xfId="0" applyFont="1" applyAlignment="1">
      <alignment vertical="center"/>
    </xf>
    <xf numFmtId="0" fontId="23" fillId="4" borderId="0" xfId="0" applyFont="1" applyFill="1">
      <alignment vertical="center"/>
    </xf>
    <xf numFmtId="0" fontId="9" fillId="0" borderId="0" xfId="0" applyFont="1" applyAlignment="1">
      <alignment horizontal="right" vertical="center"/>
    </xf>
    <xf numFmtId="0" fontId="14" fillId="0" borderId="0" xfId="0" applyFont="1" applyAlignment="1">
      <alignment horizontal="center" vertical="center"/>
    </xf>
    <xf numFmtId="0" fontId="9" fillId="0" borderId="0" xfId="0" applyFont="1" applyAlignment="1">
      <alignment horizontal="left" vertical="center" wrapText="1"/>
    </xf>
    <xf numFmtId="0" fontId="5" fillId="0" borderId="0" xfId="0" applyFont="1" applyAlignment="1">
      <alignment horizontal="right" vertical="center"/>
    </xf>
    <xf numFmtId="49" fontId="0" fillId="2" borderId="67" xfId="0" applyNumberFormat="1" applyFont="1" applyFill="1" applyBorder="1" applyAlignment="1" applyProtection="1">
      <alignment vertical="center" wrapText="1"/>
      <protection locked="0"/>
    </xf>
    <xf numFmtId="49" fontId="0" fillId="2" borderId="77" xfId="0" applyNumberFormat="1" applyFont="1" applyFill="1" applyBorder="1" applyAlignment="1">
      <alignment vertical="center"/>
    </xf>
    <xf numFmtId="49" fontId="1" fillId="2" borderId="78" xfId="0" applyNumberFormat="1" applyFont="1" applyFill="1" applyBorder="1" applyAlignment="1">
      <alignment vertical="center"/>
    </xf>
    <xf numFmtId="49" fontId="1" fillId="2" borderId="79" xfId="0" applyNumberFormat="1" applyFont="1" applyFill="1" applyBorder="1" applyAlignment="1">
      <alignment vertical="center"/>
    </xf>
    <xf numFmtId="49" fontId="0" fillId="2" borderId="77" xfId="0" applyNumberFormat="1" applyFont="1" applyFill="1" applyBorder="1" applyAlignment="1" applyProtection="1">
      <alignment horizontal="right" vertical="center"/>
      <protection locked="0"/>
    </xf>
    <xf numFmtId="0" fontId="24" fillId="2" borderId="93" xfId="0" applyFont="1" applyFill="1" applyBorder="1" applyAlignment="1">
      <alignment horizontal="center" vertical="center" wrapText="1"/>
    </xf>
    <xf numFmtId="0" fontId="24" fillId="2" borderId="94" xfId="0" applyFont="1" applyFill="1" applyBorder="1" applyAlignment="1">
      <alignment horizontal="center" vertical="center" wrapText="1"/>
    </xf>
    <xf numFmtId="0" fontId="24" fillId="2" borderId="124" xfId="0" applyFont="1" applyFill="1" applyBorder="1" applyAlignment="1">
      <alignment horizontal="center" vertical="center" wrapText="1"/>
    </xf>
    <xf numFmtId="0" fontId="0" fillId="2" borderId="96" xfId="0" applyFont="1" applyFill="1" applyBorder="1" applyAlignment="1">
      <alignment horizontal="center" vertical="center"/>
    </xf>
    <xf numFmtId="0" fontId="25" fillId="2" borderId="94" xfId="0" applyFont="1" applyFill="1" applyBorder="1" applyAlignment="1">
      <alignment horizontal="center" vertical="center"/>
    </xf>
    <xf numFmtId="38" fontId="25" fillId="2" borderId="96" xfId="1" applyFont="1" applyFill="1" applyBorder="1" applyAlignment="1">
      <alignment horizontal="center" vertical="center"/>
    </xf>
    <xf numFmtId="38" fontId="25" fillId="2" borderId="94" xfId="1" applyFont="1" applyFill="1" applyBorder="1" applyAlignment="1">
      <alignment horizontal="center" vertical="center"/>
    </xf>
    <xf numFmtId="38" fontId="25" fillId="2" borderId="95" xfId="1" applyFont="1" applyFill="1" applyBorder="1" applyAlignment="1">
      <alignment horizontal="center" vertical="center"/>
    </xf>
    <xf numFmtId="0" fontId="0" fillId="2" borderId="93" xfId="0" applyFont="1" applyFill="1" applyBorder="1" applyAlignment="1">
      <alignment horizontal="center" vertical="center"/>
    </xf>
    <xf numFmtId="0" fontId="1" fillId="2" borderId="95" xfId="0" applyFont="1" applyFill="1" applyBorder="1" applyAlignment="1">
      <alignment horizontal="center" vertical="center"/>
    </xf>
    <xf numFmtId="49" fontId="0" fillId="2" borderId="51" xfId="0" applyNumberFormat="1" applyFont="1" applyFill="1" applyBorder="1" applyProtection="1">
      <alignment vertical="center"/>
      <protection locked="0"/>
    </xf>
    <xf numFmtId="0" fontId="0" fillId="2" borderId="100" xfId="0" applyFont="1" applyFill="1" applyBorder="1" applyAlignment="1">
      <alignment vertical="center" shrinkToFit="1"/>
    </xf>
    <xf numFmtId="0" fontId="1" fillId="2" borderId="101" xfId="0" applyFont="1" applyFill="1" applyBorder="1" applyAlignment="1">
      <alignment vertical="center" shrinkToFit="1"/>
    </xf>
    <xf numFmtId="0" fontId="1" fillId="2" borderId="97" xfId="1" applyNumberFormat="1" applyFont="1" applyFill="1" applyBorder="1" applyAlignment="1">
      <alignment horizontal="right" vertical="center"/>
    </xf>
    <xf numFmtId="0" fontId="1" fillId="2" borderId="98" xfId="1" applyNumberFormat="1" applyFont="1" applyFill="1" applyBorder="1" applyAlignment="1">
      <alignment horizontal="right" vertical="center"/>
    </xf>
    <xf numFmtId="0" fontId="0" fillId="2" borderId="98" xfId="0" applyFont="1" applyFill="1" applyBorder="1" applyAlignment="1">
      <alignment horizontal="left" vertical="center"/>
    </xf>
    <xf numFmtId="0" fontId="1" fillId="2" borderId="116" xfId="0" applyFont="1" applyFill="1" applyBorder="1" applyAlignment="1">
      <alignment horizontal="left" vertical="center"/>
    </xf>
    <xf numFmtId="0" fontId="24" fillId="2" borderId="87"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0" fillId="2" borderId="8" xfId="0" applyFont="1" applyFill="1" applyBorder="1" applyAlignment="1">
      <alignment horizontal="center" vertical="center"/>
    </xf>
    <xf numFmtId="0" fontId="25" fillId="2" borderId="16" xfId="0" applyFont="1" applyFill="1" applyBorder="1" applyAlignment="1">
      <alignment horizontal="center" vertical="center"/>
    </xf>
    <xf numFmtId="38" fontId="25" fillId="2" borderId="8" xfId="1" applyFont="1" applyFill="1" applyBorder="1" applyAlignment="1">
      <alignment horizontal="center" vertical="center"/>
    </xf>
    <xf numFmtId="38" fontId="25" fillId="2" borderId="16" xfId="1" applyFont="1" applyFill="1" applyBorder="1" applyAlignment="1">
      <alignment horizontal="center" vertical="center"/>
    </xf>
    <xf numFmtId="38" fontId="25" fillId="2" borderId="17" xfId="1" applyFont="1" applyFill="1" applyBorder="1" applyAlignment="1">
      <alignment horizontal="center" vertical="center"/>
    </xf>
    <xf numFmtId="0" fontId="0" fillId="2" borderId="87" xfId="0" applyFont="1" applyFill="1" applyBorder="1" applyAlignment="1">
      <alignment horizontal="center" vertical="center"/>
    </xf>
    <xf numFmtId="0" fontId="1" fillId="2" borderId="17" xfId="0" applyFont="1" applyFill="1" applyBorder="1" applyAlignment="1">
      <alignment horizontal="center" vertical="center"/>
    </xf>
    <xf numFmtId="0" fontId="24" fillId="2" borderId="24" xfId="0" applyFont="1" applyFill="1" applyBorder="1" applyAlignment="1">
      <alignment horizontal="center" vertical="center" wrapText="1"/>
    </xf>
    <xf numFmtId="0" fontId="24" fillId="2" borderId="23" xfId="0" applyFont="1" applyFill="1" applyBorder="1" applyAlignment="1">
      <alignment horizontal="center" vertical="center" wrapText="1"/>
    </xf>
    <xf numFmtId="0" fontId="24" fillId="2" borderId="115" xfId="0" applyFont="1" applyFill="1" applyBorder="1" applyAlignment="1">
      <alignment horizontal="center" vertical="center" wrapText="1"/>
    </xf>
    <xf numFmtId="0" fontId="0" fillId="2" borderId="86" xfId="0" applyFont="1" applyFill="1" applyBorder="1" applyAlignment="1">
      <alignment horizontal="center" vertical="center"/>
    </xf>
    <xf numFmtId="0" fontId="25" fillId="2" borderId="23" xfId="0" applyFont="1" applyFill="1" applyBorder="1" applyAlignment="1">
      <alignment horizontal="center" vertical="center"/>
    </xf>
    <xf numFmtId="38" fontId="25" fillId="2" borderId="86" xfId="1" applyFont="1" applyFill="1" applyBorder="1" applyAlignment="1">
      <alignment horizontal="center" vertical="center"/>
    </xf>
    <xf numFmtId="38" fontId="25" fillId="2" borderId="23" xfId="1" applyFont="1" applyFill="1" applyBorder="1" applyAlignment="1">
      <alignment horizontal="center" vertical="center"/>
    </xf>
    <xf numFmtId="38" fontId="25" fillId="2" borderId="85" xfId="1" applyFont="1" applyFill="1" applyBorder="1" applyAlignment="1">
      <alignment horizontal="center" vertical="center"/>
    </xf>
    <xf numFmtId="0" fontId="0" fillId="2" borderId="24" xfId="0" applyFont="1" applyFill="1" applyBorder="1" applyAlignment="1">
      <alignment horizontal="center" vertical="center"/>
    </xf>
    <xf numFmtId="0" fontId="1" fillId="2" borderId="85" xfId="0" applyFont="1" applyFill="1" applyBorder="1" applyAlignment="1">
      <alignment horizontal="center" vertical="center"/>
    </xf>
    <xf numFmtId="38" fontId="1" fillId="2" borderId="96" xfId="1" applyFont="1" applyFill="1" applyBorder="1" applyAlignment="1">
      <alignment horizontal="right" vertical="center"/>
    </xf>
    <xf numFmtId="38" fontId="1" fillId="2" borderId="94" xfId="1" applyFont="1" applyFill="1" applyBorder="1" applyAlignment="1">
      <alignment horizontal="right" vertical="center"/>
    </xf>
    <xf numFmtId="38" fontId="1" fillId="2" borderId="95" xfId="1" applyFont="1" applyFill="1" applyBorder="1" applyAlignment="1">
      <alignment horizontal="right" vertical="center"/>
    </xf>
    <xf numFmtId="0" fontId="0" fillId="2" borderId="99" xfId="0" applyFont="1" applyFill="1" applyBorder="1" applyAlignment="1">
      <alignment vertical="center" shrinkToFit="1"/>
    </xf>
    <xf numFmtId="0" fontId="1" fillId="2" borderId="82" xfId="0" applyFont="1" applyFill="1" applyBorder="1" applyAlignment="1">
      <alignment vertical="center" shrinkToFit="1"/>
    </xf>
    <xf numFmtId="0" fontId="1" fillId="2" borderId="90" xfId="1" applyNumberFormat="1" applyFont="1" applyFill="1" applyBorder="1" applyAlignment="1">
      <alignment horizontal="right" vertical="center"/>
    </xf>
    <xf numFmtId="0" fontId="1" fillId="2" borderId="91" xfId="1" applyNumberFormat="1" applyFont="1" applyFill="1" applyBorder="1" applyAlignment="1">
      <alignment horizontal="right" vertical="center"/>
    </xf>
    <xf numFmtId="0" fontId="0" fillId="2" borderId="91" xfId="0" applyFont="1" applyFill="1" applyBorder="1" applyAlignment="1">
      <alignment horizontal="left" vertical="center"/>
    </xf>
    <xf numFmtId="0" fontId="1" fillId="2" borderId="92" xfId="0" applyFont="1" applyFill="1" applyBorder="1" applyAlignment="1">
      <alignment horizontal="left" vertical="center"/>
    </xf>
    <xf numFmtId="38" fontId="1" fillId="2" borderId="8" xfId="1" applyFont="1" applyFill="1" applyBorder="1" applyAlignment="1">
      <alignment horizontal="right" vertical="center"/>
    </xf>
    <xf numFmtId="38" fontId="1" fillId="2" borderId="16" xfId="1" applyFont="1" applyFill="1" applyBorder="1" applyAlignment="1">
      <alignment horizontal="right" vertical="center"/>
    </xf>
    <xf numFmtId="38" fontId="1" fillId="2" borderId="17" xfId="1" applyFont="1" applyFill="1" applyBorder="1" applyAlignment="1">
      <alignment horizontal="right" vertical="center"/>
    </xf>
    <xf numFmtId="0" fontId="1" fillId="2" borderId="71" xfId="0" applyFont="1" applyFill="1" applyBorder="1" applyAlignment="1" applyProtection="1">
      <alignment horizontal="center" vertical="center"/>
      <protection locked="0"/>
    </xf>
    <xf numFmtId="0" fontId="0" fillId="2" borderId="78" xfId="0" applyFont="1" applyFill="1" applyBorder="1" applyAlignment="1">
      <alignment horizontal="center" vertical="center"/>
    </xf>
    <xf numFmtId="0" fontId="25" fillId="2" borderId="78" xfId="0" applyFont="1" applyFill="1" applyBorder="1" applyAlignment="1">
      <alignment horizontal="center" vertical="center"/>
    </xf>
    <xf numFmtId="38" fontId="25" fillId="2" borderId="127" xfId="1" applyFont="1" applyFill="1" applyBorder="1" applyAlignment="1">
      <alignment horizontal="center" vertical="center"/>
    </xf>
    <xf numFmtId="38" fontId="25" fillId="2" borderId="78" xfId="1" applyFont="1" applyFill="1" applyBorder="1" applyAlignment="1">
      <alignment horizontal="center" vertical="center"/>
    </xf>
    <xf numFmtId="38" fontId="25" fillId="2" borderId="79" xfId="1" applyFont="1" applyFill="1" applyBorder="1" applyAlignment="1">
      <alignment horizontal="center" vertical="center"/>
    </xf>
    <xf numFmtId="0" fontId="0" fillId="2" borderId="77" xfId="0" applyFont="1" applyFill="1" applyBorder="1" applyAlignment="1">
      <alignment horizontal="center" vertical="center"/>
    </xf>
    <xf numFmtId="0" fontId="1" fillId="2" borderId="79" xfId="0" applyFont="1" applyFill="1" applyBorder="1" applyAlignment="1">
      <alignment horizontal="center" vertical="center"/>
    </xf>
    <xf numFmtId="0" fontId="0" fillId="5" borderId="77" xfId="0" applyFont="1" applyFill="1" applyBorder="1" applyAlignment="1">
      <alignment horizontal="center" vertical="center"/>
    </xf>
    <xf numFmtId="0" fontId="0" fillId="5" borderId="78" xfId="0" applyFont="1" applyFill="1" applyBorder="1" applyAlignment="1">
      <alignment horizontal="center" vertical="center"/>
    </xf>
    <xf numFmtId="0" fontId="0" fillId="5" borderId="79" xfId="0" applyFont="1" applyFill="1" applyBorder="1" applyAlignment="1">
      <alignment horizontal="center" vertical="center"/>
    </xf>
    <xf numFmtId="0" fontId="0" fillId="2" borderId="82" xfId="0" applyFont="1" applyFill="1" applyBorder="1" applyAlignment="1">
      <alignment vertical="center" shrinkToFit="1"/>
    </xf>
    <xf numFmtId="0" fontId="0" fillId="2" borderId="144" xfId="0" applyFont="1" applyFill="1" applyBorder="1" applyAlignment="1">
      <alignment horizontal="left" vertical="center" shrinkToFit="1"/>
    </xf>
    <xf numFmtId="0" fontId="1" fillId="2" borderId="145" xfId="0" applyFont="1" applyFill="1" applyBorder="1" applyAlignment="1">
      <alignment horizontal="left" vertical="center" shrinkToFit="1"/>
    </xf>
    <xf numFmtId="0" fontId="1" fillId="2" borderId="146" xfId="0" applyFont="1" applyFill="1" applyBorder="1" applyAlignment="1">
      <alignment horizontal="left" vertical="center" shrinkToFit="1"/>
    </xf>
    <xf numFmtId="0" fontId="0" fillId="2" borderId="158" xfId="0" applyFont="1" applyFill="1" applyBorder="1" applyAlignment="1">
      <alignment horizontal="right" vertical="center"/>
    </xf>
    <xf numFmtId="0" fontId="0" fillId="2" borderId="159" xfId="0" applyFont="1" applyFill="1" applyBorder="1" applyAlignment="1">
      <alignment horizontal="right" vertical="center"/>
    </xf>
    <xf numFmtId="0" fontId="0" fillId="2" borderId="156" xfId="0" applyFont="1" applyFill="1" applyBorder="1" applyAlignment="1">
      <alignment horizontal="left" vertical="center"/>
    </xf>
    <xf numFmtId="0" fontId="0" fillId="2" borderId="157" xfId="0" applyFont="1" applyFill="1" applyBorder="1" applyAlignment="1">
      <alignment horizontal="left" vertical="center"/>
    </xf>
    <xf numFmtId="0" fontId="0" fillId="2" borderId="89" xfId="0" applyFont="1" applyFill="1" applyBorder="1" applyAlignment="1">
      <alignment vertical="center" shrinkToFit="1"/>
    </xf>
    <xf numFmtId="0" fontId="1" fillId="2" borderId="83" xfId="0" applyFont="1" applyFill="1" applyBorder="1" applyAlignment="1">
      <alignment vertical="center" shrinkToFit="1"/>
    </xf>
    <xf numFmtId="0" fontId="1" fillId="2" borderId="88" xfId="1" applyNumberFormat="1" applyFont="1" applyFill="1" applyBorder="1" applyAlignment="1">
      <alignment horizontal="right" vertical="center"/>
    </xf>
    <xf numFmtId="0" fontId="1" fillId="2" borderId="80" xfId="1" applyNumberFormat="1" applyFont="1" applyFill="1" applyBorder="1" applyAlignment="1">
      <alignment horizontal="right" vertical="center"/>
    </xf>
    <xf numFmtId="0" fontId="0" fillId="2" borderId="80" xfId="0" applyFont="1" applyFill="1" applyBorder="1" applyAlignment="1">
      <alignment horizontal="left" vertical="center"/>
    </xf>
    <xf numFmtId="0" fontId="1" fillId="2" borderId="81" xfId="0" applyFont="1" applyFill="1" applyBorder="1" applyAlignment="1">
      <alignment horizontal="left" vertical="center"/>
    </xf>
    <xf numFmtId="38" fontId="1" fillId="2" borderId="86" xfId="1" applyFont="1" applyFill="1" applyBorder="1" applyAlignment="1">
      <alignment horizontal="right" vertical="center"/>
    </xf>
    <xf numFmtId="38" fontId="1" fillId="2" borderId="23" xfId="1" applyFont="1" applyFill="1" applyBorder="1" applyAlignment="1">
      <alignment horizontal="right" vertical="center"/>
    </xf>
    <xf numFmtId="38" fontId="1" fillId="2" borderId="85" xfId="1" applyFont="1" applyFill="1" applyBorder="1" applyAlignment="1">
      <alignment horizontal="right" vertical="center"/>
    </xf>
    <xf numFmtId="0" fontId="1" fillId="2" borderId="77" xfId="0" applyFont="1" applyFill="1" applyBorder="1" applyAlignment="1">
      <alignment horizontal="center" vertical="center"/>
    </xf>
    <xf numFmtId="0" fontId="1" fillId="2" borderId="78" xfId="0" applyFont="1" applyFill="1" applyBorder="1" applyAlignment="1">
      <alignment horizontal="center" vertical="center"/>
    </xf>
    <xf numFmtId="38" fontId="1" fillId="2" borderId="141" xfId="1" applyFont="1" applyFill="1" applyBorder="1" applyAlignment="1">
      <alignment horizontal="right" vertical="center"/>
    </xf>
    <xf numFmtId="38" fontId="1" fillId="2" borderId="142" xfId="1" applyFont="1" applyFill="1" applyBorder="1" applyAlignment="1">
      <alignment horizontal="right" vertical="center"/>
    </xf>
    <xf numFmtId="0" fontId="0" fillId="5" borderId="141" xfId="0" applyFont="1" applyFill="1" applyBorder="1" applyAlignment="1" applyProtection="1">
      <alignment horizontal="left" vertical="center"/>
      <protection locked="0"/>
    </xf>
    <xf numFmtId="0" fontId="0" fillId="5" borderId="142" xfId="0" applyFont="1" applyFill="1" applyBorder="1" applyAlignment="1" applyProtection="1">
      <alignment horizontal="left" vertical="center"/>
      <protection locked="0"/>
    </xf>
    <xf numFmtId="0" fontId="0" fillId="5" borderId="143" xfId="0" applyFont="1" applyFill="1" applyBorder="1" applyAlignment="1" applyProtection="1">
      <alignment horizontal="left" vertical="center"/>
      <protection locked="0"/>
    </xf>
    <xf numFmtId="49" fontId="1" fillId="2" borderId="78" xfId="0" applyNumberFormat="1" applyFont="1" applyFill="1" applyBorder="1" applyAlignment="1" applyProtection="1">
      <alignment horizontal="left" vertical="center"/>
      <protection locked="0"/>
    </xf>
    <xf numFmtId="49" fontId="1" fillId="2" borderId="79" xfId="0" applyNumberFormat="1" applyFont="1" applyFill="1" applyBorder="1" applyAlignment="1" applyProtection="1">
      <alignment horizontal="left" vertical="center"/>
      <protection locked="0"/>
    </xf>
    <xf numFmtId="0" fontId="6" fillId="5" borderId="141" xfId="0" applyFont="1" applyFill="1" applyBorder="1" applyAlignment="1" applyProtection="1">
      <alignment horizontal="left" vertical="center"/>
      <protection locked="0"/>
    </xf>
    <xf numFmtId="0" fontId="6" fillId="5" borderId="142" xfId="0" applyFont="1" applyFill="1" applyBorder="1" applyAlignment="1" applyProtection="1">
      <alignment horizontal="left" vertical="center"/>
      <protection locked="0"/>
    </xf>
    <xf numFmtId="0" fontId="6" fillId="5" borderId="143" xfId="0" applyFont="1" applyFill="1" applyBorder="1" applyAlignment="1" applyProtection="1">
      <alignment horizontal="left" vertical="center"/>
      <protection locked="0"/>
    </xf>
    <xf numFmtId="49" fontId="0" fillId="2" borderId="93" xfId="0" applyNumberFormat="1" applyFont="1" applyFill="1" applyBorder="1">
      <alignment vertical="center"/>
    </xf>
    <xf numFmtId="49" fontId="1" fillId="2" borderId="94" xfId="0" applyNumberFormat="1" applyFont="1" applyFill="1" applyBorder="1">
      <alignment vertical="center"/>
    </xf>
    <xf numFmtId="49" fontId="1" fillId="2" borderId="95" xfId="0" applyNumberFormat="1" applyFont="1" applyFill="1" applyBorder="1">
      <alignment vertical="center"/>
    </xf>
    <xf numFmtId="176" fontId="0" fillId="2" borderId="87" xfId="0" applyNumberFormat="1" applyFont="1" applyFill="1" applyBorder="1" applyAlignment="1">
      <alignment horizontal="left" vertical="center"/>
    </xf>
    <xf numFmtId="176" fontId="1" fillId="2" borderId="16" xfId="0" applyNumberFormat="1" applyFont="1" applyFill="1" applyBorder="1" applyAlignment="1">
      <alignment horizontal="left" vertical="center"/>
    </xf>
    <xf numFmtId="176" fontId="1" fillId="2" borderId="17" xfId="0" applyNumberFormat="1" applyFont="1" applyFill="1" applyBorder="1" applyAlignment="1">
      <alignment horizontal="left" vertical="center"/>
    </xf>
    <xf numFmtId="49" fontId="0" fillId="2" borderId="87" xfId="0" applyNumberFormat="1" applyFont="1" applyFill="1" applyBorder="1">
      <alignment vertical="center"/>
    </xf>
    <xf numFmtId="49" fontId="1" fillId="2" borderId="16" xfId="0" applyNumberFormat="1" applyFont="1" applyFill="1" applyBorder="1">
      <alignment vertical="center"/>
    </xf>
    <xf numFmtId="49" fontId="1" fillId="2" borderId="17" xfId="0" applyNumberFormat="1" applyFont="1" applyFill="1" applyBorder="1">
      <alignment vertical="center"/>
    </xf>
    <xf numFmtId="49" fontId="0" fillId="2" borderId="24" xfId="0" applyNumberFormat="1" applyFont="1" applyFill="1" applyBorder="1">
      <alignment vertical="center"/>
    </xf>
    <xf numFmtId="49" fontId="1" fillId="2" borderId="23" xfId="0" applyNumberFormat="1" applyFont="1" applyFill="1" applyBorder="1">
      <alignment vertical="center"/>
    </xf>
    <xf numFmtId="49" fontId="1" fillId="2" borderId="85" xfId="0" applyNumberFormat="1" applyFont="1" applyFill="1" applyBorder="1">
      <alignment vertical="center"/>
    </xf>
    <xf numFmtId="49" fontId="1" fillId="2" borderId="174" xfId="0" applyNumberFormat="1" applyFont="1" applyFill="1" applyBorder="1" applyAlignment="1" applyProtection="1">
      <alignment horizontal="left" vertical="center"/>
      <protection locked="0"/>
    </xf>
    <xf numFmtId="49" fontId="1" fillId="2" borderId="175" xfId="0" applyNumberFormat="1" applyFont="1" applyFill="1" applyBorder="1" applyAlignment="1" applyProtection="1">
      <alignment horizontal="left" vertical="center"/>
      <protection locked="0"/>
    </xf>
    <xf numFmtId="49" fontId="1" fillId="2" borderId="159" xfId="0" applyNumberFormat="1" applyFont="1" applyFill="1" applyBorder="1" applyProtection="1">
      <alignment vertical="center"/>
      <protection locked="0"/>
    </xf>
    <xf numFmtId="49" fontId="1" fillId="2" borderId="166" xfId="0" applyNumberFormat="1" applyFont="1" applyFill="1" applyBorder="1" applyProtection="1">
      <alignment vertical="center"/>
      <protection locked="0"/>
    </xf>
    <xf numFmtId="49" fontId="0" fillId="2" borderId="162" xfId="0" applyNumberFormat="1" applyFont="1" applyFill="1" applyBorder="1" applyAlignment="1" applyProtection="1">
      <alignment horizontal="left" vertical="center"/>
      <protection locked="0"/>
    </xf>
    <xf numFmtId="49" fontId="1" fillId="2" borderId="142" xfId="0" applyNumberFormat="1" applyFont="1" applyFill="1" applyBorder="1" applyAlignment="1" applyProtection="1">
      <alignment horizontal="left" vertical="center"/>
      <protection locked="0"/>
    </xf>
    <xf numFmtId="49" fontId="1" fillId="2" borderId="143" xfId="0" applyNumberFormat="1" applyFont="1" applyFill="1" applyBorder="1" applyAlignment="1" applyProtection="1">
      <alignment horizontal="left" vertical="center"/>
      <protection locked="0"/>
    </xf>
    <xf numFmtId="49" fontId="1" fillId="2" borderId="72" xfId="0" applyNumberFormat="1" applyFont="1" applyFill="1" applyBorder="1" applyAlignment="1" applyProtection="1">
      <alignment horizontal="left" vertical="center"/>
      <protection locked="0"/>
    </xf>
    <xf numFmtId="49" fontId="1" fillId="2" borderId="73" xfId="0" applyNumberFormat="1" applyFont="1" applyFill="1" applyBorder="1" applyAlignment="1" applyProtection="1">
      <alignment horizontal="left" vertical="center"/>
      <protection locked="0"/>
    </xf>
    <xf numFmtId="0" fontId="6" fillId="5" borderId="152" xfId="0" applyFont="1" applyFill="1" applyBorder="1" applyAlignment="1" applyProtection="1">
      <alignment horizontal="left" vertical="center"/>
      <protection locked="0"/>
    </xf>
    <xf numFmtId="0" fontId="6" fillId="5" borderId="153"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99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285750</xdr:colOff>
      <xdr:row>13</xdr:row>
      <xdr:rowOff>142875</xdr:rowOff>
    </xdr:from>
    <xdr:to>
      <xdr:col>7</xdr:col>
      <xdr:colOff>228600</xdr:colOff>
      <xdr:row>17</xdr:row>
      <xdr:rowOff>57150</xdr:rowOff>
    </xdr:to>
    <xdr:sp macro="" textlink="">
      <xdr:nvSpPr>
        <xdr:cNvPr id="2166" name="AutoShape 6"/>
        <xdr:cNvSpPr>
          <a:spLocks noChangeArrowheads="1"/>
        </xdr:cNvSpPr>
      </xdr:nvSpPr>
      <xdr:spPr bwMode="auto">
        <a:xfrm>
          <a:off x="3590925" y="5057775"/>
          <a:ext cx="1314450" cy="91440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561975</xdr:colOff>
      <xdr:row>19</xdr:row>
      <xdr:rowOff>66675</xdr:rowOff>
    </xdr:from>
    <xdr:to>
      <xdr:col>4</xdr:col>
      <xdr:colOff>228600</xdr:colOff>
      <xdr:row>21</xdr:row>
      <xdr:rowOff>352425</xdr:rowOff>
    </xdr:to>
    <xdr:sp macro="" textlink="">
      <xdr:nvSpPr>
        <xdr:cNvPr id="2167" name="AutoShape 3"/>
        <xdr:cNvSpPr>
          <a:spLocks noChangeArrowheads="1"/>
        </xdr:cNvSpPr>
      </xdr:nvSpPr>
      <xdr:spPr bwMode="auto">
        <a:xfrm>
          <a:off x="1628775" y="6743700"/>
          <a:ext cx="1314450" cy="9239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438150</xdr:colOff>
      <xdr:row>7</xdr:row>
      <xdr:rowOff>47625</xdr:rowOff>
    </xdr:from>
    <xdr:to>
      <xdr:col>34</xdr:col>
      <xdr:colOff>428625</xdr:colOff>
      <xdr:row>11</xdr:row>
      <xdr:rowOff>95250</xdr:rowOff>
    </xdr:to>
    <xdr:sp macro="" textlink="">
      <xdr:nvSpPr>
        <xdr:cNvPr id="1097" name="AutoShape 73"/>
        <xdr:cNvSpPr>
          <a:spLocks noChangeArrowheads="1"/>
        </xdr:cNvSpPr>
      </xdr:nvSpPr>
      <xdr:spPr bwMode="auto">
        <a:xfrm>
          <a:off x="8105775" y="1695450"/>
          <a:ext cx="2047875" cy="847725"/>
        </a:xfrm>
        <a:prstGeom prst="wedgeRoundRectCallout">
          <a:avLst>
            <a:gd name="adj1" fmla="val -67676"/>
            <a:gd name="adj2" fmla="val 387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適用工事は</a:t>
          </a:r>
          <a:r>
            <a:rPr lang="ja-JP" altLang="en-US" sz="1100" b="1" i="0" u="none" strike="noStrike" baseline="0">
              <a:solidFill>
                <a:srgbClr val="000000"/>
              </a:solidFill>
              <a:latin typeface="ＭＳ Ｐゴシック"/>
              <a:ea typeface="ＭＳ Ｐゴシック"/>
            </a:rPr>
            <a:t>最大3業種</a:t>
          </a:r>
          <a:r>
            <a:rPr lang="ja-JP" altLang="en-US" sz="1100" b="0" i="0" u="none" strike="noStrike" baseline="0">
              <a:solidFill>
                <a:srgbClr val="000000"/>
              </a:solidFill>
              <a:latin typeface="ＭＳ Ｐゴシック"/>
              <a:ea typeface="ＭＳ Ｐゴシック"/>
            </a:rPr>
            <a:t>まで入力可能です。数値で入力してください。１０を選択した場合は</a:t>
          </a:r>
        </a:p>
        <a:p>
          <a:pPr algn="l" rtl="0">
            <a:lnSpc>
              <a:spcPts val="1200"/>
            </a:lnSpc>
            <a:defRPr sz="1000"/>
          </a:pPr>
          <a:r>
            <a:rPr lang="ja-JP" altLang="en-US" sz="1100" b="0" i="0" u="none" strike="noStrike" baseline="0">
              <a:solidFill>
                <a:srgbClr val="000000"/>
              </a:solidFill>
              <a:latin typeface="ＭＳ Ｐゴシック"/>
              <a:ea typeface="ＭＳ Ｐゴシック"/>
            </a:rPr>
            <a:t>業種名を入力してください。</a:t>
          </a:r>
          <a:endParaRPr lang="ja-JP" altLang="en-US"/>
        </a:p>
      </xdr:txBody>
    </xdr:sp>
    <xdr:clientData/>
  </xdr:twoCellAnchor>
  <xdr:twoCellAnchor>
    <xdr:from>
      <xdr:col>31</xdr:col>
      <xdr:colOff>485775</xdr:colOff>
      <xdr:row>16</xdr:row>
      <xdr:rowOff>19050</xdr:rowOff>
    </xdr:from>
    <xdr:to>
      <xdr:col>34</xdr:col>
      <xdr:colOff>476250</xdr:colOff>
      <xdr:row>18</xdr:row>
      <xdr:rowOff>0</xdr:rowOff>
    </xdr:to>
    <xdr:sp macro="" textlink="">
      <xdr:nvSpPr>
        <xdr:cNvPr id="1098" name="AutoShape 74"/>
        <xdr:cNvSpPr>
          <a:spLocks noChangeArrowheads="1"/>
        </xdr:cNvSpPr>
      </xdr:nvSpPr>
      <xdr:spPr bwMode="auto">
        <a:xfrm>
          <a:off x="8153400" y="3143250"/>
          <a:ext cx="2047875" cy="381000"/>
        </a:xfrm>
        <a:prstGeom prst="wedgeRoundRectCallout">
          <a:avLst>
            <a:gd name="adj1" fmla="val -69533"/>
            <a:gd name="adj2" fmla="val -106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該当する番号とその率（％）</a:t>
          </a:r>
        </a:p>
        <a:p>
          <a:pPr algn="l" rtl="0">
            <a:lnSpc>
              <a:spcPts val="1200"/>
            </a:lnSpc>
            <a:defRPr sz="1000"/>
          </a:pPr>
          <a:r>
            <a:rPr lang="ja-JP" altLang="en-US" sz="1100" b="0" i="0" u="none" strike="noStrike" baseline="0">
              <a:solidFill>
                <a:srgbClr val="000000"/>
              </a:solidFill>
              <a:latin typeface="ＭＳ Ｐゴシック"/>
              <a:ea typeface="ＭＳ Ｐゴシック"/>
            </a:rPr>
            <a:t>の数値を入力してください。</a:t>
          </a:r>
          <a:endParaRPr lang="ja-JP" altLang="en-US"/>
        </a:p>
      </xdr:txBody>
    </xdr:sp>
    <xdr:clientData/>
  </xdr:twoCellAnchor>
  <xdr:twoCellAnchor>
    <xdr:from>
      <xdr:col>31</xdr:col>
      <xdr:colOff>495300</xdr:colOff>
      <xdr:row>41</xdr:row>
      <xdr:rowOff>0</xdr:rowOff>
    </xdr:from>
    <xdr:to>
      <xdr:col>34</xdr:col>
      <xdr:colOff>485775</xdr:colOff>
      <xdr:row>44</xdr:row>
      <xdr:rowOff>19050</xdr:rowOff>
    </xdr:to>
    <xdr:sp macro="" textlink="">
      <xdr:nvSpPr>
        <xdr:cNvPr id="1099" name="AutoShape 75"/>
        <xdr:cNvSpPr>
          <a:spLocks noChangeArrowheads="1"/>
        </xdr:cNvSpPr>
      </xdr:nvSpPr>
      <xdr:spPr bwMode="auto">
        <a:xfrm>
          <a:off x="8105775" y="8401050"/>
          <a:ext cx="2047875" cy="495300"/>
        </a:xfrm>
        <a:prstGeom prst="wedgeRoundRectCallout">
          <a:avLst>
            <a:gd name="adj1" fmla="val -73255"/>
            <a:gd name="adj2" fmla="val 2692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１の特許ある場合は特許番号も入力してください。</a:t>
          </a:r>
          <a:endParaRPr lang="ja-JP" altLang="en-US"/>
        </a:p>
      </xdr:txBody>
    </xdr:sp>
    <xdr:clientData/>
  </xdr:twoCellAnchor>
  <xdr:twoCellAnchor>
    <xdr:from>
      <xdr:col>31</xdr:col>
      <xdr:colOff>323850</xdr:colOff>
      <xdr:row>48</xdr:row>
      <xdr:rowOff>114299</xdr:rowOff>
    </xdr:from>
    <xdr:to>
      <xdr:col>34</xdr:col>
      <xdr:colOff>314325</xdr:colOff>
      <xdr:row>51</xdr:row>
      <xdr:rowOff>47624</xdr:rowOff>
    </xdr:to>
    <xdr:sp macro="" textlink="">
      <xdr:nvSpPr>
        <xdr:cNvPr id="1101" name="AutoShape 77"/>
        <xdr:cNvSpPr>
          <a:spLocks noChangeArrowheads="1"/>
        </xdr:cNvSpPr>
      </xdr:nvSpPr>
      <xdr:spPr bwMode="auto">
        <a:xfrm>
          <a:off x="7991475" y="9391649"/>
          <a:ext cx="2047875" cy="409575"/>
        </a:xfrm>
        <a:prstGeom prst="wedgeRoundRectCallout">
          <a:avLst>
            <a:gd name="adj1" fmla="val -63489"/>
            <a:gd name="adj2" fmla="val 803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参考資料は複数回答が</a:t>
          </a:r>
        </a:p>
        <a:p>
          <a:pPr algn="l" rtl="0">
            <a:lnSpc>
              <a:spcPts val="1200"/>
            </a:lnSpc>
            <a:defRPr sz="1000"/>
          </a:pPr>
          <a:r>
            <a:rPr lang="ja-JP" altLang="en-US" sz="1100" b="0" i="0" u="none" strike="noStrike" baseline="0">
              <a:solidFill>
                <a:srgbClr val="000000"/>
              </a:solidFill>
              <a:latin typeface="ＭＳ Ｐゴシック"/>
              <a:ea typeface="ＭＳ Ｐゴシック"/>
            </a:rPr>
            <a:t>できます</a:t>
          </a:r>
          <a:endParaRPr lang="ja-JP" altLang="en-US"/>
        </a:p>
      </xdr:txBody>
    </xdr:sp>
    <xdr:clientData/>
  </xdr:twoCellAnchor>
  <xdr:twoCellAnchor>
    <xdr:from>
      <xdr:col>31</xdr:col>
      <xdr:colOff>447675</xdr:colOff>
      <xdr:row>13</xdr:row>
      <xdr:rowOff>9525</xdr:rowOff>
    </xdr:from>
    <xdr:to>
      <xdr:col>34</xdr:col>
      <xdr:colOff>438150</xdr:colOff>
      <xdr:row>15</xdr:row>
      <xdr:rowOff>57150</xdr:rowOff>
    </xdr:to>
    <xdr:sp macro="" textlink="">
      <xdr:nvSpPr>
        <xdr:cNvPr id="63" name="AutoShape 74"/>
        <xdr:cNvSpPr>
          <a:spLocks noChangeArrowheads="1"/>
        </xdr:cNvSpPr>
      </xdr:nvSpPr>
      <xdr:spPr bwMode="auto">
        <a:xfrm>
          <a:off x="8058150" y="2533650"/>
          <a:ext cx="2047875" cy="447675"/>
        </a:xfrm>
        <a:prstGeom prst="wedgeRoundRectCallout">
          <a:avLst>
            <a:gd name="adj1" fmla="val -67208"/>
            <a:gd name="adj2" fmla="val -351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比較対象となる製品・工法名を記入してください。</a:t>
          </a:r>
          <a:endParaRPr lang="ja-JP" altLang="en-US"/>
        </a:p>
      </xdr:txBody>
    </xdr:sp>
    <xdr:clientData/>
  </xdr:twoCellAnchor>
  <xdr:twoCellAnchor>
    <xdr:from>
      <xdr:col>31</xdr:col>
      <xdr:colOff>323849</xdr:colOff>
      <xdr:row>56</xdr:row>
      <xdr:rowOff>38099</xdr:rowOff>
    </xdr:from>
    <xdr:to>
      <xdr:col>35</xdr:col>
      <xdr:colOff>9524</xdr:colOff>
      <xdr:row>58</xdr:row>
      <xdr:rowOff>47624</xdr:rowOff>
    </xdr:to>
    <xdr:sp macro="" textlink="">
      <xdr:nvSpPr>
        <xdr:cNvPr id="7" name="AutoShape 77"/>
        <xdr:cNvSpPr>
          <a:spLocks noChangeArrowheads="1"/>
        </xdr:cNvSpPr>
      </xdr:nvSpPr>
      <xdr:spPr bwMode="auto">
        <a:xfrm>
          <a:off x="7991474" y="10667999"/>
          <a:ext cx="2428875" cy="409575"/>
        </a:xfrm>
        <a:prstGeom prst="wedgeRoundRectCallout">
          <a:avLst>
            <a:gd name="adj1" fmla="val -63489"/>
            <a:gd name="adj2" fmla="val 803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本店所在地が市内の場合は「１」，</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市外の場合は「２」を入力してください。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2133600</xdr:colOff>
      <xdr:row>28</xdr:row>
      <xdr:rowOff>47624</xdr:rowOff>
    </xdr:from>
    <xdr:to>
      <xdr:col>2</xdr:col>
      <xdr:colOff>2421600</xdr:colOff>
      <xdr:row>29</xdr:row>
      <xdr:rowOff>154649</xdr:rowOff>
    </xdr:to>
    <xdr:sp macro="" textlink="">
      <xdr:nvSpPr>
        <xdr:cNvPr id="9" name="下矢印 8"/>
        <xdr:cNvSpPr/>
      </xdr:nvSpPr>
      <xdr:spPr>
        <a:xfrm>
          <a:off x="2571750" y="5343524"/>
          <a:ext cx="288000" cy="288000"/>
        </a:xfrm>
        <a:prstGeom prst="downArrow">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2133600</xdr:colOff>
      <xdr:row>39</xdr:row>
      <xdr:rowOff>47624</xdr:rowOff>
    </xdr:from>
    <xdr:to>
      <xdr:col>2</xdr:col>
      <xdr:colOff>2421600</xdr:colOff>
      <xdr:row>40</xdr:row>
      <xdr:rowOff>154649</xdr:rowOff>
    </xdr:to>
    <xdr:sp macro="" textlink="">
      <xdr:nvSpPr>
        <xdr:cNvPr id="10" name="下矢印 9"/>
        <xdr:cNvSpPr/>
      </xdr:nvSpPr>
      <xdr:spPr>
        <a:xfrm>
          <a:off x="2571750" y="7258049"/>
          <a:ext cx="288000" cy="288000"/>
        </a:xfrm>
        <a:prstGeom prst="downArrow">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2133600</xdr:colOff>
      <xdr:row>44</xdr:row>
      <xdr:rowOff>47624</xdr:rowOff>
    </xdr:from>
    <xdr:to>
      <xdr:col>2</xdr:col>
      <xdr:colOff>2421600</xdr:colOff>
      <xdr:row>45</xdr:row>
      <xdr:rowOff>154649</xdr:rowOff>
    </xdr:to>
    <xdr:sp macro="" textlink="">
      <xdr:nvSpPr>
        <xdr:cNvPr id="11" name="下矢印 10"/>
        <xdr:cNvSpPr/>
      </xdr:nvSpPr>
      <xdr:spPr>
        <a:xfrm>
          <a:off x="2571750" y="8181974"/>
          <a:ext cx="288000" cy="288000"/>
        </a:xfrm>
        <a:prstGeom prst="downArrow">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19050</xdr:colOff>
      <xdr:row>71</xdr:row>
      <xdr:rowOff>123825</xdr:rowOff>
    </xdr:from>
    <xdr:to>
      <xdr:col>2</xdr:col>
      <xdr:colOff>4695825</xdr:colOff>
      <xdr:row>80</xdr:row>
      <xdr:rowOff>114300</xdr:rowOff>
    </xdr:to>
    <xdr:grpSp>
      <xdr:nvGrpSpPr>
        <xdr:cNvPr id="35" name="グループ化 38"/>
        <xdr:cNvGrpSpPr>
          <a:grpSpLocks/>
        </xdr:cNvGrpSpPr>
      </xdr:nvGrpSpPr>
      <xdr:grpSpPr bwMode="auto">
        <a:xfrm>
          <a:off x="456079" y="13178678"/>
          <a:ext cx="4676775" cy="1604122"/>
          <a:chOff x="962023" y="12992100"/>
          <a:chExt cx="4680000" cy="1620000"/>
        </a:xfrm>
      </xdr:grpSpPr>
      <xdr:sp macro="" textlink="">
        <xdr:nvSpPr>
          <xdr:cNvPr id="36" name="テキスト ボックス 35"/>
          <xdr:cNvSpPr txBox="1"/>
        </xdr:nvSpPr>
        <xdr:spPr>
          <a:xfrm>
            <a:off x="962023" y="12992100"/>
            <a:ext cx="4680000" cy="162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例：</a:t>
            </a:r>
            <a:r>
              <a:rPr kumimoji="1" lang="ja-JP" altLang="en-US" sz="1000">
                <a:solidFill>
                  <a:sysClr val="windowText" lastClr="000000"/>
                </a:solidFill>
              </a:rPr>
              <a:t>令和</a:t>
            </a:r>
            <a:r>
              <a:rPr kumimoji="1" lang="en-US" altLang="ja-JP" sz="1000">
                <a:solidFill>
                  <a:sysClr val="windowText" lastClr="000000"/>
                </a:solidFill>
              </a:rPr>
              <a:t>5</a:t>
            </a:r>
            <a:r>
              <a:rPr kumimoji="1" lang="ja-JP" altLang="en-US" sz="1000"/>
              <a:t>年</a:t>
            </a:r>
            <a:r>
              <a:rPr kumimoji="1" lang="en-US" altLang="ja-JP" sz="1000"/>
              <a:t>7</a:t>
            </a:r>
            <a:r>
              <a:rPr kumimoji="1" lang="ja-JP" altLang="en-US" sz="1000"/>
              <a:t>月</a:t>
            </a:r>
            <a:r>
              <a:rPr kumimoji="1" lang="en-US" altLang="ja-JP" sz="1000"/>
              <a:t>1</a:t>
            </a:r>
            <a:r>
              <a:rPr kumimoji="1" lang="ja-JP" altLang="en-US" sz="1000"/>
              <a:t>日に掲載された場合</a:t>
            </a:r>
            <a:r>
              <a:rPr kumimoji="1" lang="en-US" altLang="ja-JP" sz="1000"/>
              <a:t>】</a:t>
            </a:r>
            <a:endParaRPr kumimoji="1" lang="ja-JP" altLang="en-US" sz="1000"/>
          </a:p>
        </xdr:txBody>
      </xdr:sp>
      <xdr:grpSp>
        <xdr:nvGrpSpPr>
          <xdr:cNvPr id="39" name="グループ化 35"/>
          <xdr:cNvGrpSpPr>
            <a:grpSpLocks/>
          </xdr:cNvGrpSpPr>
        </xdr:nvGrpSpPr>
        <xdr:grpSpPr bwMode="auto">
          <a:xfrm>
            <a:off x="1533524" y="14087475"/>
            <a:ext cx="2700000" cy="362100"/>
            <a:chOff x="676274" y="14306550"/>
            <a:chExt cx="2700000" cy="324000"/>
          </a:xfrm>
        </xdr:grpSpPr>
        <xdr:cxnSp macro="">
          <xdr:nvCxnSpPr>
            <xdr:cNvPr id="58" name="直線コネクタ 57"/>
            <xdr:cNvCxnSpPr/>
          </xdr:nvCxnSpPr>
          <xdr:spPr>
            <a:xfrm>
              <a:off x="676667" y="14528699"/>
              <a:ext cx="2697434" cy="0"/>
            </a:xfrm>
            <a:prstGeom prst="line">
              <a:avLst/>
            </a:prstGeom>
            <a:ln w="28575">
              <a:solidFill>
                <a:srgbClr val="FF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xdr:cNvSpPr txBox="1"/>
          </xdr:nvSpPr>
          <xdr:spPr>
            <a:xfrm>
              <a:off x="1467788" y="14272897"/>
              <a:ext cx="1115194" cy="28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993300"/>
                  </a:solidFill>
                </a:rPr>
                <a:t>紹介期間</a:t>
              </a:r>
            </a:p>
          </xdr:txBody>
        </xdr:sp>
        <xdr:cxnSp macro="">
          <xdr:nvCxnSpPr>
            <xdr:cNvPr id="60" name="直線コネクタ 59"/>
            <xdr:cNvCxnSpPr/>
          </xdr:nvCxnSpPr>
          <xdr:spPr>
            <a:xfrm>
              <a:off x="676667" y="14307004"/>
              <a:ext cx="0" cy="32401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a:off x="3374102" y="14307004"/>
              <a:ext cx="0" cy="32401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nvGrpSpPr>
          <xdr:cNvPr id="40" name="グループ化 34"/>
          <xdr:cNvGrpSpPr>
            <a:grpSpLocks/>
          </xdr:cNvGrpSpPr>
        </xdr:nvGrpSpPr>
        <xdr:grpSpPr bwMode="auto">
          <a:xfrm>
            <a:off x="1090612" y="13182689"/>
            <a:ext cx="4476638" cy="1010118"/>
            <a:chOff x="233362" y="13487489"/>
            <a:chExt cx="4476638" cy="1010118"/>
          </a:xfrm>
        </xdr:grpSpPr>
        <xdr:cxnSp macro="">
          <xdr:nvCxnSpPr>
            <xdr:cNvPr id="41" name="直線コネクタ 40"/>
            <xdr:cNvCxnSpPr/>
          </xdr:nvCxnSpPr>
          <xdr:spPr>
            <a:xfrm>
              <a:off x="3364570" y="13992547"/>
              <a:ext cx="895967" cy="0"/>
            </a:xfrm>
            <a:prstGeom prst="line">
              <a:avLst/>
            </a:prstGeom>
            <a:ln w="28575">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a:off x="667136" y="13992547"/>
              <a:ext cx="895967"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grpSp>
          <xdr:nvGrpSpPr>
            <xdr:cNvPr id="43" name="グループ化 17"/>
            <xdr:cNvGrpSpPr>
              <a:grpSpLocks/>
            </xdr:cNvGrpSpPr>
          </xdr:nvGrpSpPr>
          <xdr:grpSpPr bwMode="auto">
            <a:xfrm>
              <a:off x="1128712" y="13488093"/>
              <a:ext cx="900000" cy="1008000"/>
              <a:chOff x="7434262" y="8626275"/>
              <a:chExt cx="900000" cy="1008000"/>
            </a:xfrm>
          </xdr:grpSpPr>
          <xdr:sp macro="" textlink="">
            <xdr:nvSpPr>
              <xdr:cNvPr id="56" name="テキスト ボックス 55"/>
              <xdr:cNvSpPr txBox="1"/>
            </xdr:nvSpPr>
            <xdr:spPr>
              <a:xfrm>
                <a:off x="7430201" y="8625670"/>
                <a:ext cx="819715" cy="1010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起算日</a:t>
                </a:r>
                <a:endParaRPr kumimoji="1" lang="en-US" altLang="ja-JP" sz="800"/>
              </a:p>
              <a:p>
                <a:pPr algn="ctr"/>
                <a:r>
                  <a:rPr kumimoji="1" lang="ja-JP" altLang="en-US" sz="800"/>
                  <a:t>（</a:t>
                </a:r>
                <a:r>
                  <a:rPr kumimoji="1" lang="en-US" altLang="ja-JP" sz="800">
                    <a:solidFill>
                      <a:sysClr val="windowText" lastClr="000000"/>
                    </a:solidFill>
                  </a:rPr>
                  <a:t>R6</a:t>
                </a:r>
                <a:r>
                  <a:rPr kumimoji="1" lang="en-US" altLang="ja-JP" sz="800"/>
                  <a:t>.4.1</a:t>
                </a:r>
                <a:r>
                  <a:rPr kumimoji="1" lang="ja-JP" altLang="en-US" sz="800"/>
                  <a:t>）</a:t>
                </a:r>
                <a:endParaRPr kumimoji="1" lang="en-US" altLang="ja-JP" sz="800"/>
              </a:p>
              <a:p>
                <a:pPr algn="ctr"/>
                <a:endParaRPr kumimoji="1" lang="en-US" altLang="ja-JP" sz="800"/>
              </a:p>
              <a:p>
                <a:pPr algn="ctr"/>
                <a:endParaRPr kumimoji="1" lang="en-US" altLang="ja-JP" sz="800"/>
              </a:p>
              <a:p>
                <a:pPr algn="ctr"/>
                <a:r>
                  <a:rPr kumimoji="1" lang="ja-JP" altLang="en-US" sz="800"/>
                  <a:t>↑</a:t>
                </a:r>
                <a:endParaRPr kumimoji="1" lang="en-US" altLang="ja-JP" sz="800"/>
              </a:p>
              <a:p>
                <a:pPr algn="ctr"/>
                <a:r>
                  <a:rPr kumimoji="1" lang="ja-JP" altLang="en-US" sz="800"/>
                  <a:t>翌年度初日</a:t>
                </a:r>
              </a:p>
            </xdr:txBody>
          </xdr:sp>
          <xdr:sp macro="" textlink="">
            <xdr:nvSpPr>
              <xdr:cNvPr id="57" name="円/楕円 18"/>
              <xdr:cNvSpPr/>
            </xdr:nvSpPr>
            <xdr:spPr>
              <a:xfrm>
                <a:off x="7725680" y="9054493"/>
                <a:ext cx="152505" cy="152471"/>
              </a:xfrm>
              <a:prstGeom prst="ellipse">
                <a:avLst/>
              </a:prstGeom>
              <a:solidFill>
                <a:schemeClr val="accent6">
                  <a:lumMod val="7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44" name="グループ化 20"/>
            <xdr:cNvGrpSpPr>
              <a:grpSpLocks/>
            </xdr:cNvGrpSpPr>
          </xdr:nvGrpSpPr>
          <xdr:grpSpPr bwMode="auto">
            <a:xfrm>
              <a:off x="2916586" y="13487489"/>
              <a:ext cx="829246" cy="1010118"/>
              <a:chOff x="7431436" y="8625671"/>
              <a:chExt cx="829246" cy="1010118"/>
            </a:xfrm>
          </xdr:grpSpPr>
          <xdr:sp macro="" textlink="">
            <xdr:nvSpPr>
              <xdr:cNvPr id="54" name="テキスト ボックス 53"/>
              <xdr:cNvSpPr txBox="1"/>
            </xdr:nvSpPr>
            <xdr:spPr>
              <a:xfrm>
                <a:off x="7431436" y="8625670"/>
                <a:ext cx="829246" cy="1010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掲載期限</a:t>
                </a:r>
                <a:endParaRPr kumimoji="1" lang="en-US" altLang="ja-JP" sz="800"/>
              </a:p>
              <a:p>
                <a:pPr algn="ctr"/>
                <a:r>
                  <a:rPr kumimoji="1" lang="ja-JP" altLang="en-US" sz="800"/>
                  <a:t>（</a:t>
                </a:r>
                <a:r>
                  <a:rPr kumimoji="1" lang="en-US" altLang="ja-JP" sz="800">
                    <a:solidFill>
                      <a:sysClr val="windowText" lastClr="000000"/>
                    </a:solidFill>
                  </a:rPr>
                  <a:t>R16.</a:t>
                </a:r>
                <a:r>
                  <a:rPr kumimoji="1" lang="en-US" altLang="ja-JP" sz="800"/>
                  <a:t>3.31</a:t>
                </a:r>
                <a:r>
                  <a:rPr kumimoji="1" lang="ja-JP" altLang="en-US" sz="800"/>
                  <a:t>）</a:t>
                </a:r>
                <a:endParaRPr kumimoji="1" lang="en-US" altLang="ja-JP" sz="800"/>
              </a:p>
              <a:p>
                <a:pPr algn="ctr"/>
                <a:endParaRPr kumimoji="1" lang="en-US" altLang="ja-JP" sz="800"/>
              </a:p>
              <a:p>
                <a:pPr algn="ctr"/>
                <a:endParaRPr kumimoji="1" lang="en-US" altLang="ja-JP" sz="800"/>
              </a:p>
              <a:p>
                <a:pPr algn="ctr"/>
                <a:endParaRPr kumimoji="1" lang="en-US" altLang="ja-JP" sz="800"/>
              </a:p>
              <a:p>
                <a:pPr algn="ctr"/>
                <a:endParaRPr kumimoji="1" lang="en-US" altLang="ja-JP" sz="800"/>
              </a:p>
            </xdr:txBody>
          </xdr:sp>
          <xdr:sp macro="" textlink="">
            <xdr:nvSpPr>
              <xdr:cNvPr id="55" name="円/楕円 21"/>
              <xdr:cNvSpPr/>
            </xdr:nvSpPr>
            <xdr:spPr>
              <a:xfrm>
                <a:off x="7803167" y="9054494"/>
                <a:ext cx="152505" cy="152471"/>
              </a:xfrm>
              <a:prstGeom prst="ellipse">
                <a:avLst/>
              </a:prstGeom>
              <a:solidFill>
                <a:schemeClr val="accent6">
                  <a:lumMod val="7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45" name="グループ化 23"/>
            <xdr:cNvGrpSpPr>
              <a:grpSpLocks/>
            </xdr:cNvGrpSpPr>
          </xdr:nvGrpSpPr>
          <xdr:grpSpPr bwMode="auto">
            <a:xfrm>
              <a:off x="3810000" y="13488093"/>
              <a:ext cx="900000" cy="1008000"/>
              <a:chOff x="7434262" y="8626275"/>
              <a:chExt cx="900000" cy="1008000"/>
            </a:xfrm>
          </xdr:grpSpPr>
          <xdr:sp macro="" textlink="">
            <xdr:nvSpPr>
              <xdr:cNvPr id="52" name="テキスト ボックス 51"/>
              <xdr:cNvSpPr txBox="1"/>
            </xdr:nvSpPr>
            <xdr:spPr>
              <a:xfrm>
                <a:off x="7436816" y="8625670"/>
                <a:ext cx="895967" cy="1010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掲載終了</a:t>
                </a:r>
                <a:endParaRPr kumimoji="1" lang="en-US" altLang="ja-JP" sz="800"/>
              </a:p>
              <a:p>
                <a:pPr algn="ctr"/>
                <a:r>
                  <a:rPr kumimoji="1" lang="ja-JP" altLang="en-US" sz="800"/>
                  <a:t>（</a:t>
                </a:r>
                <a:r>
                  <a:rPr kumimoji="1" lang="en-US" altLang="ja-JP" sz="800">
                    <a:solidFill>
                      <a:sysClr val="windowText" lastClr="000000"/>
                    </a:solidFill>
                  </a:rPr>
                  <a:t>R16.4</a:t>
                </a:r>
                <a:r>
                  <a:rPr kumimoji="1" lang="en-US" altLang="ja-JP" sz="800"/>
                  <a:t>.1</a:t>
                </a:r>
                <a:r>
                  <a:rPr kumimoji="1" lang="ja-JP" altLang="en-US" sz="800"/>
                  <a:t>）</a:t>
                </a:r>
                <a:endParaRPr kumimoji="1" lang="en-US" altLang="ja-JP" sz="800"/>
              </a:p>
              <a:p>
                <a:pPr algn="ctr"/>
                <a:endParaRPr kumimoji="1" lang="en-US" altLang="ja-JP" sz="800"/>
              </a:p>
              <a:p>
                <a:pPr algn="ctr"/>
                <a:endParaRPr kumimoji="1" lang="en-US" altLang="ja-JP" sz="800"/>
              </a:p>
              <a:p>
                <a:pPr algn="ctr"/>
                <a:endParaRPr kumimoji="1" lang="en-US" altLang="ja-JP" sz="800"/>
              </a:p>
              <a:p>
                <a:pPr algn="ctr"/>
                <a:endParaRPr kumimoji="1" lang="en-US" altLang="ja-JP" sz="800"/>
              </a:p>
            </xdr:txBody>
          </xdr:sp>
          <xdr:sp macro="" textlink="">
            <xdr:nvSpPr>
              <xdr:cNvPr id="53" name="円/楕円 24"/>
              <xdr:cNvSpPr/>
            </xdr:nvSpPr>
            <xdr:spPr>
              <a:xfrm>
                <a:off x="7808547" y="9054493"/>
                <a:ext cx="152505" cy="15247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xnSp macro="">
          <xdr:nvCxnSpPr>
            <xdr:cNvPr id="46" name="直線矢印コネクタ 45"/>
            <xdr:cNvCxnSpPr/>
          </xdr:nvCxnSpPr>
          <xdr:spPr>
            <a:xfrm flipV="1">
              <a:off x="1019804" y="14259371"/>
              <a:ext cx="181100" cy="0"/>
            </a:xfrm>
            <a:prstGeom prst="straightConnector1">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xdr:cNvCxnSpPr/>
          </xdr:nvCxnSpPr>
          <xdr:spPr>
            <a:xfrm>
              <a:off x="1572635" y="13992547"/>
              <a:ext cx="1791935" cy="0"/>
            </a:xfrm>
            <a:prstGeom prst="line">
              <a:avLst/>
            </a:prstGeom>
            <a:ln w="2857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xdr:cNvSpPr txBox="1"/>
          </xdr:nvSpPr>
          <xdr:spPr>
            <a:xfrm>
              <a:off x="2106402" y="13763841"/>
              <a:ext cx="810183" cy="285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993300"/>
                  </a:solidFill>
                </a:rPr>
                <a:t>１０年間</a:t>
              </a:r>
            </a:p>
          </xdr:txBody>
        </xdr:sp>
        <xdr:grpSp>
          <xdr:nvGrpSpPr>
            <xdr:cNvPr id="49" name="グループ化 13"/>
            <xdr:cNvGrpSpPr>
              <a:grpSpLocks/>
            </xdr:cNvGrpSpPr>
          </xdr:nvGrpSpPr>
          <xdr:grpSpPr bwMode="auto">
            <a:xfrm>
              <a:off x="233362" y="13488093"/>
              <a:ext cx="900000" cy="1008000"/>
              <a:chOff x="7434262" y="8626275"/>
              <a:chExt cx="900000" cy="1008000"/>
            </a:xfrm>
          </xdr:grpSpPr>
          <xdr:sp macro="" textlink="">
            <xdr:nvSpPr>
              <xdr:cNvPr id="50" name="テキスト ボックス 49"/>
              <xdr:cNvSpPr txBox="1"/>
            </xdr:nvSpPr>
            <xdr:spPr>
              <a:xfrm>
                <a:off x="7429584" y="8625670"/>
                <a:ext cx="819715" cy="1010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掲載日</a:t>
                </a:r>
                <a:endParaRPr kumimoji="1" lang="en-US" altLang="ja-JP" sz="800"/>
              </a:p>
              <a:p>
                <a:pPr algn="ctr"/>
                <a:r>
                  <a:rPr kumimoji="1" lang="ja-JP" altLang="en-US" sz="800"/>
                  <a:t>（</a:t>
                </a:r>
                <a:r>
                  <a:rPr kumimoji="1" lang="en-US" altLang="ja-JP" sz="800">
                    <a:solidFill>
                      <a:sysClr val="windowText" lastClr="000000"/>
                    </a:solidFill>
                  </a:rPr>
                  <a:t>R5</a:t>
                </a:r>
                <a:r>
                  <a:rPr kumimoji="1" lang="en-US" altLang="ja-JP" sz="800"/>
                  <a:t>.7.1</a:t>
                </a:r>
                <a:r>
                  <a:rPr kumimoji="1" lang="ja-JP" altLang="en-US" sz="800"/>
                  <a:t>）</a:t>
                </a:r>
                <a:endParaRPr kumimoji="1" lang="en-US" altLang="ja-JP" sz="800"/>
              </a:p>
              <a:p>
                <a:pPr algn="ctr"/>
                <a:endParaRPr kumimoji="1" lang="en-US" altLang="ja-JP" sz="800"/>
              </a:p>
              <a:p>
                <a:pPr algn="ctr"/>
                <a:endParaRPr kumimoji="1" lang="en-US" altLang="ja-JP" sz="800"/>
              </a:p>
              <a:p>
                <a:pPr algn="ctr"/>
                <a:r>
                  <a:rPr kumimoji="1" lang="ja-JP" altLang="en-US" sz="800"/>
                  <a:t>↓</a:t>
                </a:r>
                <a:endParaRPr kumimoji="1" lang="en-US" altLang="ja-JP" sz="800"/>
              </a:p>
              <a:p>
                <a:pPr algn="ctr"/>
                <a:r>
                  <a:rPr kumimoji="1" lang="en-US" altLang="ja-JP" sz="800">
                    <a:solidFill>
                      <a:sysClr val="windowText" lastClr="000000"/>
                    </a:solidFill>
                  </a:rPr>
                  <a:t>R5</a:t>
                </a:r>
                <a:r>
                  <a:rPr kumimoji="1" lang="ja-JP" altLang="en-US" sz="800"/>
                  <a:t>年度掲載</a:t>
                </a:r>
              </a:p>
            </xdr:txBody>
          </xdr:sp>
          <xdr:sp macro="" textlink="">
            <xdr:nvSpPr>
              <xdr:cNvPr id="51" name="円/楕円 2"/>
              <xdr:cNvSpPr/>
            </xdr:nvSpPr>
            <xdr:spPr>
              <a:xfrm>
                <a:off x="7725062" y="9054493"/>
                <a:ext cx="152505" cy="152471"/>
              </a:xfrm>
              <a:prstGeom prst="ellipse">
                <a:avLst/>
              </a:prstGeom>
              <a:solidFill>
                <a:srgbClr val="00B050"/>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285750</xdr:colOff>
      <xdr:row>14</xdr:row>
      <xdr:rowOff>142875</xdr:rowOff>
    </xdr:from>
    <xdr:to>
      <xdr:col>7</xdr:col>
      <xdr:colOff>228600</xdr:colOff>
      <xdr:row>18</xdr:row>
      <xdr:rowOff>57150</xdr:rowOff>
    </xdr:to>
    <xdr:sp macro="" textlink="">
      <xdr:nvSpPr>
        <xdr:cNvPr id="11376" name="AutoShape 1"/>
        <xdr:cNvSpPr>
          <a:spLocks noChangeArrowheads="1"/>
        </xdr:cNvSpPr>
      </xdr:nvSpPr>
      <xdr:spPr bwMode="auto">
        <a:xfrm>
          <a:off x="3590925" y="5048250"/>
          <a:ext cx="1314450" cy="9239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561975</xdr:colOff>
      <xdr:row>19</xdr:row>
      <xdr:rowOff>495300</xdr:rowOff>
    </xdr:from>
    <xdr:to>
      <xdr:col>4</xdr:col>
      <xdr:colOff>228600</xdr:colOff>
      <xdr:row>23</xdr:row>
      <xdr:rowOff>114300</xdr:rowOff>
    </xdr:to>
    <xdr:sp macro="" textlink="">
      <xdr:nvSpPr>
        <xdr:cNvPr id="11377" name="AutoShape 2"/>
        <xdr:cNvSpPr>
          <a:spLocks noChangeArrowheads="1"/>
        </xdr:cNvSpPr>
      </xdr:nvSpPr>
      <xdr:spPr bwMode="auto">
        <a:xfrm>
          <a:off x="1628775" y="6591300"/>
          <a:ext cx="1314450" cy="120967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438150</xdr:colOff>
      <xdr:row>7</xdr:row>
      <xdr:rowOff>47625</xdr:rowOff>
    </xdr:from>
    <xdr:to>
      <xdr:col>33</xdr:col>
      <xdr:colOff>428625</xdr:colOff>
      <xdr:row>11</xdr:row>
      <xdr:rowOff>95250</xdr:rowOff>
    </xdr:to>
    <xdr:sp macro="" textlink="">
      <xdr:nvSpPr>
        <xdr:cNvPr id="2" name="AutoShape 73"/>
        <xdr:cNvSpPr>
          <a:spLocks noChangeArrowheads="1"/>
        </xdr:cNvSpPr>
      </xdr:nvSpPr>
      <xdr:spPr bwMode="auto">
        <a:xfrm>
          <a:off x="8105775" y="1695450"/>
          <a:ext cx="2047875" cy="847725"/>
        </a:xfrm>
        <a:prstGeom prst="wedgeRoundRectCallout">
          <a:avLst>
            <a:gd name="adj1" fmla="val -67676"/>
            <a:gd name="adj2" fmla="val 387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適用工事は</a:t>
          </a:r>
          <a:r>
            <a:rPr lang="ja-JP" altLang="en-US" sz="1100" b="1" i="0" u="none" strike="noStrike" baseline="0">
              <a:solidFill>
                <a:srgbClr val="000000"/>
              </a:solidFill>
              <a:latin typeface="ＭＳ Ｐゴシック"/>
              <a:ea typeface="ＭＳ Ｐゴシック"/>
            </a:rPr>
            <a:t>最大3業種</a:t>
          </a:r>
          <a:r>
            <a:rPr lang="ja-JP" altLang="en-US" sz="1100" b="0" i="0" u="none" strike="noStrike" baseline="0">
              <a:solidFill>
                <a:srgbClr val="000000"/>
              </a:solidFill>
              <a:latin typeface="ＭＳ Ｐゴシック"/>
              <a:ea typeface="ＭＳ Ｐゴシック"/>
            </a:rPr>
            <a:t>まで入力可能です。数値で入力してください。１０を選択した場合は</a:t>
          </a:r>
        </a:p>
        <a:p>
          <a:pPr algn="l" rtl="0">
            <a:lnSpc>
              <a:spcPts val="1200"/>
            </a:lnSpc>
            <a:defRPr sz="1000"/>
          </a:pPr>
          <a:r>
            <a:rPr lang="ja-JP" altLang="en-US" sz="1100" b="0" i="0" u="none" strike="noStrike" baseline="0">
              <a:solidFill>
                <a:srgbClr val="000000"/>
              </a:solidFill>
              <a:latin typeface="ＭＳ Ｐゴシック"/>
              <a:ea typeface="ＭＳ Ｐゴシック"/>
            </a:rPr>
            <a:t>業種名を入力してください。</a:t>
          </a:r>
          <a:endParaRPr lang="ja-JP" altLang="en-US"/>
        </a:p>
      </xdr:txBody>
    </xdr:sp>
    <xdr:clientData/>
  </xdr:twoCellAnchor>
  <xdr:twoCellAnchor>
    <xdr:from>
      <xdr:col>30</xdr:col>
      <xdr:colOff>485775</xdr:colOff>
      <xdr:row>16</xdr:row>
      <xdr:rowOff>19050</xdr:rowOff>
    </xdr:from>
    <xdr:to>
      <xdr:col>33</xdr:col>
      <xdr:colOff>476250</xdr:colOff>
      <xdr:row>18</xdr:row>
      <xdr:rowOff>0</xdr:rowOff>
    </xdr:to>
    <xdr:sp macro="" textlink="">
      <xdr:nvSpPr>
        <xdr:cNvPr id="3" name="AutoShape 74"/>
        <xdr:cNvSpPr>
          <a:spLocks noChangeArrowheads="1"/>
        </xdr:cNvSpPr>
      </xdr:nvSpPr>
      <xdr:spPr bwMode="auto">
        <a:xfrm>
          <a:off x="8153400" y="3343275"/>
          <a:ext cx="2047875" cy="381000"/>
        </a:xfrm>
        <a:prstGeom prst="wedgeRoundRectCallout">
          <a:avLst>
            <a:gd name="adj1" fmla="val -69533"/>
            <a:gd name="adj2" fmla="val -106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該当する番号とその率（％）</a:t>
          </a:r>
        </a:p>
        <a:p>
          <a:pPr algn="l" rtl="0">
            <a:lnSpc>
              <a:spcPts val="1200"/>
            </a:lnSpc>
            <a:defRPr sz="1000"/>
          </a:pPr>
          <a:r>
            <a:rPr lang="ja-JP" altLang="en-US" sz="1100" b="0" i="0" u="none" strike="noStrike" baseline="0">
              <a:solidFill>
                <a:srgbClr val="000000"/>
              </a:solidFill>
              <a:latin typeface="ＭＳ Ｐゴシック"/>
              <a:ea typeface="ＭＳ Ｐゴシック"/>
            </a:rPr>
            <a:t>の数値を入力してください。</a:t>
          </a:r>
          <a:endParaRPr lang="ja-JP" altLang="en-US"/>
        </a:p>
      </xdr:txBody>
    </xdr:sp>
    <xdr:clientData/>
  </xdr:twoCellAnchor>
  <xdr:twoCellAnchor>
    <xdr:from>
      <xdr:col>30</xdr:col>
      <xdr:colOff>495300</xdr:colOff>
      <xdr:row>41</xdr:row>
      <xdr:rowOff>0</xdr:rowOff>
    </xdr:from>
    <xdr:to>
      <xdr:col>33</xdr:col>
      <xdr:colOff>485775</xdr:colOff>
      <xdr:row>44</xdr:row>
      <xdr:rowOff>19050</xdr:rowOff>
    </xdr:to>
    <xdr:sp macro="" textlink="">
      <xdr:nvSpPr>
        <xdr:cNvPr id="4" name="AutoShape 75"/>
        <xdr:cNvSpPr>
          <a:spLocks noChangeArrowheads="1"/>
        </xdr:cNvSpPr>
      </xdr:nvSpPr>
      <xdr:spPr bwMode="auto">
        <a:xfrm>
          <a:off x="8162925" y="8201025"/>
          <a:ext cx="2047875" cy="495300"/>
        </a:xfrm>
        <a:prstGeom prst="wedgeRoundRectCallout">
          <a:avLst>
            <a:gd name="adj1" fmla="val -73255"/>
            <a:gd name="adj2" fmla="val 2692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１の特許ある場合は特許番号も入力してください。</a:t>
          </a:r>
          <a:endParaRPr lang="ja-JP" altLang="en-US"/>
        </a:p>
      </xdr:txBody>
    </xdr:sp>
    <xdr:clientData/>
  </xdr:twoCellAnchor>
  <xdr:twoCellAnchor>
    <xdr:from>
      <xdr:col>30</xdr:col>
      <xdr:colOff>323850</xdr:colOff>
      <xdr:row>48</xdr:row>
      <xdr:rowOff>114299</xdr:rowOff>
    </xdr:from>
    <xdr:to>
      <xdr:col>33</xdr:col>
      <xdr:colOff>314325</xdr:colOff>
      <xdr:row>51</xdr:row>
      <xdr:rowOff>47624</xdr:rowOff>
    </xdr:to>
    <xdr:sp macro="" textlink="">
      <xdr:nvSpPr>
        <xdr:cNvPr id="5" name="AutoShape 77"/>
        <xdr:cNvSpPr>
          <a:spLocks noChangeArrowheads="1"/>
        </xdr:cNvSpPr>
      </xdr:nvSpPr>
      <xdr:spPr bwMode="auto">
        <a:xfrm>
          <a:off x="7991475" y="9591674"/>
          <a:ext cx="2047875" cy="409575"/>
        </a:xfrm>
        <a:prstGeom prst="wedgeRoundRectCallout">
          <a:avLst>
            <a:gd name="adj1" fmla="val -63489"/>
            <a:gd name="adj2" fmla="val 803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参考資料は複数回答が</a:t>
          </a:r>
        </a:p>
        <a:p>
          <a:pPr algn="l" rtl="0">
            <a:lnSpc>
              <a:spcPts val="1200"/>
            </a:lnSpc>
            <a:defRPr sz="1000"/>
          </a:pPr>
          <a:r>
            <a:rPr lang="ja-JP" altLang="en-US" sz="1100" b="0" i="0" u="none" strike="noStrike" baseline="0">
              <a:solidFill>
                <a:srgbClr val="000000"/>
              </a:solidFill>
              <a:latin typeface="ＭＳ Ｐゴシック"/>
              <a:ea typeface="ＭＳ Ｐゴシック"/>
            </a:rPr>
            <a:t>できます</a:t>
          </a:r>
          <a:endParaRPr lang="ja-JP" altLang="en-US"/>
        </a:p>
      </xdr:txBody>
    </xdr:sp>
    <xdr:clientData/>
  </xdr:twoCellAnchor>
  <xdr:twoCellAnchor>
    <xdr:from>
      <xdr:col>30</xdr:col>
      <xdr:colOff>447675</xdr:colOff>
      <xdr:row>13</xdr:row>
      <xdr:rowOff>9525</xdr:rowOff>
    </xdr:from>
    <xdr:to>
      <xdr:col>33</xdr:col>
      <xdr:colOff>438150</xdr:colOff>
      <xdr:row>15</xdr:row>
      <xdr:rowOff>57150</xdr:rowOff>
    </xdr:to>
    <xdr:sp macro="" textlink="">
      <xdr:nvSpPr>
        <xdr:cNvPr id="6" name="AutoShape 74"/>
        <xdr:cNvSpPr>
          <a:spLocks noChangeArrowheads="1"/>
        </xdr:cNvSpPr>
      </xdr:nvSpPr>
      <xdr:spPr bwMode="auto">
        <a:xfrm>
          <a:off x="8115300" y="2733675"/>
          <a:ext cx="2047875" cy="447675"/>
        </a:xfrm>
        <a:prstGeom prst="wedgeRoundRectCallout">
          <a:avLst>
            <a:gd name="adj1" fmla="val -67208"/>
            <a:gd name="adj2" fmla="val -351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比較対象となる製品・工法名を記入してください。</a:t>
          </a:r>
          <a:endParaRPr lang="ja-JP" altLang="en-US"/>
        </a:p>
      </xdr:txBody>
    </xdr:sp>
    <xdr:clientData/>
  </xdr:twoCellAnchor>
  <xdr:twoCellAnchor>
    <xdr:from>
      <xdr:col>30</xdr:col>
      <xdr:colOff>323849</xdr:colOff>
      <xdr:row>56</xdr:row>
      <xdr:rowOff>38099</xdr:rowOff>
    </xdr:from>
    <xdr:to>
      <xdr:col>34</xdr:col>
      <xdr:colOff>9524</xdr:colOff>
      <xdr:row>58</xdr:row>
      <xdr:rowOff>47624</xdr:rowOff>
    </xdr:to>
    <xdr:sp macro="" textlink="">
      <xdr:nvSpPr>
        <xdr:cNvPr id="7" name="AutoShape 77"/>
        <xdr:cNvSpPr>
          <a:spLocks noChangeArrowheads="1"/>
        </xdr:cNvSpPr>
      </xdr:nvSpPr>
      <xdr:spPr bwMode="auto">
        <a:xfrm>
          <a:off x="7991474" y="10868024"/>
          <a:ext cx="2428875" cy="409575"/>
        </a:xfrm>
        <a:prstGeom prst="wedgeRoundRectCallout">
          <a:avLst>
            <a:gd name="adj1" fmla="val -63489"/>
            <a:gd name="adj2" fmla="val 803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本店所在地が市内の場合は「１」，</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市外の場合は「２」を入力してください。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19</xdr:row>
      <xdr:rowOff>66675</xdr:rowOff>
    </xdr:from>
    <xdr:to>
      <xdr:col>2</xdr:col>
      <xdr:colOff>1133475</xdr:colOff>
      <xdr:row>22</xdr:row>
      <xdr:rowOff>495300</xdr:rowOff>
    </xdr:to>
    <xdr:pic>
      <xdr:nvPicPr>
        <xdr:cNvPr id="10468" name="Picture 20" descr="s-dc09020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5953125"/>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57150</xdr:colOff>
      <xdr:row>19</xdr:row>
      <xdr:rowOff>85725</xdr:rowOff>
    </xdr:from>
    <xdr:to>
      <xdr:col>5</xdr:col>
      <xdr:colOff>1095375</xdr:colOff>
      <xdr:row>22</xdr:row>
      <xdr:rowOff>504825</xdr:rowOff>
    </xdr:to>
    <xdr:pic>
      <xdr:nvPicPr>
        <xdr:cNvPr id="10469" name="Picture 23" descr="s-133-3389_IM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48050" y="5972175"/>
          <a:ext cx="268605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26</xdr:row>
      <xdr:rowOff>104775</xdr:rowOff>
    </xdr:from>
    <xdr:to>
      <xdr:col>2</xdr:col>
      <xdr:colOff>1133475</xdr:colOff>
      <xdr:row>29</xdr:row>
      <xdr:rowOff>485775</xdr:rowOff>
    </xdr:to>
    <xdr:pic>
      <xdr:nvPicPr>
        <xdr:cNvPr id="10470" name="Picture 22" descr="s-IMG_492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8686800"/>
          <a:ext cx="263842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133350</xdr:colOff>
      <xdr:row>26</xdr:row>
      <xdr:rowOff>85725</xdr:rowOff>
    </xdr:from>
    <xdr:to>
      <xdr:col>5</xdr:col>
      <xdr:colOff>1123950</xdr:colOff>
      <xdr:row>29</xdr:row>
      <xdr:rowOff>466725</xdr:rowOff>
    </xdr:to>
    <xdr:pic>
      <xdr:nvPicPr>
        <xdr:cNvPr id="10471" name="Picture 21" descr="s-133-3398_IM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4250" y="8667750"/>
          <a:ext cx="263842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39997558519241921"/>
    <pageSetUpPr fitToPage="1"/>
  </sheetPr>
  <dimension ref="A1:J37"/>
  <sheetViews>
    <sheetView tabSelected="1" topLeftCell="A13" zoomScaleNormal="100" zoomScaleSheetLayoutView="100" workbookViewId="0">
      <selection activeCell="E34" sqref="E34"/>
    </sheetView>
  </sheetViews>
  <sheetFormatPr defaultRowHeight="13.5"/>
  <cols>
    <col min="1" max="1" width="2.75" style="181" customWidth="1"/>
    <col min="2" max="2" width="11.25" style="181" customWidth="1"/>
    <col min="3" max="3" width="10.375" style="181" customWidth="1"/>
    <col min="4" max="4" width="11.25" style="181" customWidth="1"/>
    <col min="5" max="5" width="7.75" style="181" customWidth="1"/>
    <col min="6" max="6" width="6.875" style="181" customWidth="1"/>
    <col min="7" max="7" width="11.125" style="181" customWidth="1"/>
    <col min="8" max="8" width="4" style="181" customWidth="1"/>
    <col min="9" max="9" width="16.625" style="181" customWidth="1"/>
    <col min="10" max="10" width="3.625" style="181" customWidth="1"/>
    <col min="11" max="16384" width="9" style="181"/>
  </cols>
  <sheetData>
    <row r="1" spans="1:10" ht="34.5" customHeight="1">
      <c r="A1" s="203" t="s">
        <v>106</v>
      </c>
      <c r="B1" s="204"/>
      <c r="C1" s="204"/>
      <c r="D1" s="204"/>
      <c r="E1" s="204"/>
      <c r="F1" s="204"/>
      <c r="G1" s="204"/>
      <c r="H1" s="204"/>
      <c r="I1" s="204"/>
      <c r="J1" s="204"/>
    </row>
    <row r="2" spans="1:10" ht="23.25" customHeight="1">
      <c r="I2" s="192" t="s">
        <v>63</v>
      </c>
    </row>
    <row r="3" spans="1:10" ht="23.25" customHeight="1">
      <c r="B3" s="206" t="s">
        <v>338</v>
      </c>
      <c r="C3" s="206"/>
      <c r="D3" s="206"/>
      <c r="E3" s="206"/>
      <c r="F3" s="206"/>
      <c r="G3" s="206"/>
      <c r="H3" s="206"/>
      <c r="I3" s="206"/>
    </row>
    <row r="4" spans="1:10" ht="14.25">
      <c r="B4" s="182"/>
      <c r="C4" s="182"/>
      <c r="D4" s="182"/>
      <c r="E4" s="182"/>
      <c r="F4" s="182"/>
      <c r="G4" s="182"/>
      <c r="H4" s="182"/>
      <c r="I4" s="182"/>
    </row>
    <row r="5" spans="1:10" ht="50.1" customHeight="1">
      <c r="B5" s="207" t="s">
        <v>109</v>
      </c>
      <c r="C5" s="207"/>
      <c r="D5" s="207"/>
      <c r="E5" s="207"/>
      <c r="F5" s="207"/>
      <c r="G5" s="207"/>
      <c r="H5" s="207"/>
      <c r="I5" s="207"/>
    </row>
    <row r="6" spans="1:10" ht="17.25">
      <c r="B6" s="183"/>
      <c r="C6" s="183"/>
      <c r="D6" s="183"/>
      <c r="E6" s="183"/>
      <c r="F6" s="183"/>
      <c r="G6" s="183"/>
      <c r="H6" s="183"/>
      <c r="I6" s="183"/>
    </row>
    <row r="7" spans="1:10" ht="18" customHeight="1">
      <c r="B7" s="205" t="s">
        <v>122</v>
      </c>
      <c r="C7" s="205"/>
      <c r="D7" s="184"/>
      <c r="E7" s="184"/>
      <c r="F7" s="184"/>
      <c r="G7" s="184"/>
      <c r="H7" s="184"/>
      <c r="I7" s="184"/>
    </row>
    <row r="8" spans="1:10" ht="21.75" customHeight="1">
      <c r="B8" s="208" t="s">
        <v>123</v>
      </c>
      <c r="C8" s="208"/>
      <c r="D8" s="208"/>
      <c r="E8" s="208"/>
      <c r="F8" s="208"/>
      <c r="G8" s="208"/>
      <c r="H8" s="208"/>
      <c r="I8" s="208"/>
    </row>
    <row r="9" spans="1:10" ht="24" customHeight="1">
      <c r="B9" s="184"/>
      <c r="C9" s="184"/>
      <c r="D9" s="184"/>
      <c r="E9" s="199" t="s">
        <v>64</v>
      </c>
      <c r="F9" s="199"/>
      <c r="G9" s="184"/>
      <c r="H9" s="184"/>
      <c r="I9" s="184"/>
    </row>
    <row r="10" spans="1:10" ht="24" customHeight="1">
      <c r="B10" s="185"/>
      <c r="C10" s="184"/>
      <c r="E10" s="199" t="s">
        <v>326</v>
      </c>
      <c r="F10" s="199"/>
      <c r="G10" s="209"/>
      <c r="H10" s="209"/>
      <c r="I10" s="209"/>
    </row>
    <row r="11" spans="1:10" ht="24" customHeight="1">
      <c r="B11" s="184"/>
      <c r="C11" s="184"/>
      <c r="E11" s="199" t="s">
        <v>322</v>
      </c>
      <c r="F11" s="199"/>
      <c r="G11" s="200"/>
      <c r="H11" s="200"/>
      <c r="I11" s="200"/>
      <c r="J11" s="186"/>
    </row>
    <row r="12" spans="1:10" ht="24" customHeight="1">
      <c r="B12" s="184"/>
      <c r="C12" s="184"/>
      <c r="E12" s="199" t="s">
        <v>323</v>
      </c>
      <c r="F12" s="199"/>
      <c r="G12" s="202"/>
      <c r="H12" s="202"/>
      <c r="I12" s="202"/>
      <c r="J12" s="186"/>
    </row>
    <row r="13" spans="1:10" ht="39.75" customHeight="1">
      <c r="B13" s="184"/>
      <c r="C13" s="184"/>
      <c r="D13" s="184"/>
      <c r="E13" s="184"/>
      <c r="F13" s="184"/>
      <c r="G13" s="184"/>
      <c r="H13" s="184"/>
      <c r="I13" s="187"/>
    </row>
    <row r="14" spans="1:10" ht="14.25">
      <c r="B14" s="184"/>
      <c r="C14" s="184"/>
      <c r="D14" s="184"/>
      <c r="E14" s="184"/>
      <c r="F14" s="184"/>
      <c r="G14" s="184"/>
      <c r="H14" s="184"/>
      <c r="I14" s="187"/>
    </row>
    <row r="15" spans="1:10" ht="20.25" customHeight="1">
      <c r="B15" s="188" t="s">
        <v>164</v>
      </c>
      <c r="D15" s="184"/>
      <c r="E15" s="184"/>
      <c r="G15" s="189" t="s">
        <v>117</v>
      </c>
      <c r="H15" s="184"/>
      <c r="I15" s="184"/>
    </row>
    <row r="16" spans="1:10" ht="24" customHeight="1">
      <c r="B16" s="201"/>
      <c r="C16" s="201"/>
      <c r="D16" s="201"/>
      <c r="E16" s="187" t="s">
        <v>65</v>
      </c>
      <c r="G16" s="187"/>
      <c r="I16" s="190" t="s">
        <v>62</v>
      </c>
    </row>
    <row r="17" spans="2:9" ht="20.25" customHeight="1">
      <c r="E17" s="184"/>
      <c r="G17" s="187" t="s">
        <v>118</v>
      </c>
      <c r="H17" s="184"/>
      <c r="I17" s="184"/>
    </row>
    <row r="18" spans="2:9" ht="14.25">
      <c r="E18" s="184"/>
      <c r="G18" s="187"/>
      <c r="H18" s="184"/>
      <c r="I18" s="184"/>
    </row>
    <row r="19" spans="2:9" ht="24" customHeight="1">
      <c r="B19" s="190"/>
      <c r="C19" s="190"/>
      <c r="D19" s="190"/>
      <c r="E19" s="190"/>
      <c r="F19" s="190"/>
      <c r="G19" s="190"/>
      <c r="H19" s="190"/>
      <c r="I19" s="190"/>
    </row>
    <row r="20" spans="2:9" ht="24.75" customHeight="1">
      <c r="B20" s="190"/>
      <c r="C20" s="190"/>
      <c r="D20" s="189" t="s">
        <v>114</v>
      </c>
      <c r="E20" s="189"/>
      <c r="G20" s="190"/>
      <c r="H20" s="190"/>
      <c r="I20" s="190"/>
    </row>
    <row r="21" spans="2:9" ht="25.5" customHeight="1">
      <c r="B21" s="199" t="s">
        <v>66</v>
      </c>
      <c r="C21" s="199"/>
      <c r="D21" s="187" t="s">
        <v>115</v>
      </c>
      <c r="E21" s="187"/>
      <c r="F21" s="199" t="s">
        <v>67</v>
      </c>
      <c r="G21" s="199"/>
    </row>
    <row r="22" spans="2:9" ht="32.25" customHeight="1">
      <c r="B22" s="190"/>
      <c r="C22" s="190"/>
      <c r="D22" s="187" t="s">
        <v>116</v>
      </c>
      <c r="E22" s="187"/>
    </row>
    <row r="23" spans="2:9" ht="39" customHeight="1">
      <c r="B23" s="191"/>
    </row>
    <row r="24" spans="2:9">
      <c r="B24" s="193"/>
      <c r="C24" s="193"/>
      <c r="D24" s="193"/>
    </row>
    <row r="25" spans="2:9">
      <c r="B25" s="193"/>
      <c r="C25" s="193"/>
      <c r="D25" s="193"/>
    </row>
    <row r="26" spans="2:9">
      <c r="B26" s="193"/>
      <c r="C26" s="193"/>
      <c r="D26" s="193"/>
    </row>
    <row r="27" spans="2:9">
      <c r="B27" s="193"/>
      <c r="C27" s="193"/>
      <c r="D27" s="193"/>
    </row>
    <row r="28" spans="2:9" ht="14.25">
      <c r="B28" s="194"/>
      <c r="C28" s="193"/>
      <c r="D28" s="195"/>
      <c r="F28" s="194"/>
      <c r="G28" s="193"/>
      <c r="H28" s="195"/>
    </row>
    <row r="29" spans="2:9">
      <c r="B29" s="193"/>
      <c r="C29" s="193"/>
      <c r="D29" s="193"/>
    </row>
    <row r="35" spans="2:2">
      <c r="B35" s="193"/>
    </row>
    <row r="36" spans="2:2">
      <c r="B36" s="193"/>
    </row>
    <row r="37" spans="2:2">
      <c r="B37" s="193"/>
    </row>
  </sheetData>
  <mergeCells count="15">
    <mergeCell ref="A1:J1"/>
    <mergeCell ref="B7:C7"/>
    <mergeCell ref="B3:I3"/>
    <mergeCell ref="E10:F10"/>
    <mergeCell ref="E9:F9"/>
    <mergeCell ref="B5:I5"/>
    <mergeCell ref="B8:I8"/>
    <mergeCell ref="G10:I10"/>
    <mergeCell ref="B21:C21"/>
    <mergeCell ref="F21:G21"/>
    <mergeCell ref="G11:I11"/>
    <mergeCell ref="B16:D16"/>
    <mergeCell ref="G12:I12"/>
    <mergeCell ref="E11:F11"/>
    <mergeCell ref="E12:F12"/>
  </mergeCells>
  <phoneticPr fontId="2"/>
  <pageMargins left="0.59" right="0.49" top="1.29" bottom="1" header="0.51200000000000001" footer="0.51200000000000001"/>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pageSetUpPr fitToPage="1"/>
  </sheetPr>
  <dimension ref="A1:AG63"/>
  <sheetViews>
    <sheetView showGridLines="0" view="pageBreakPreview" topLeftCell="A13" zoomScaleNormal="100" zoomScaleSheetLayoutView="100" workbookViewId="0">
      <selection activeCell="AK46" sqref="AK46"/>
    </sheetView>
  </sheetViews>
  <sheetFormatPr defaultRowHeight="12"/>
  <cols>
    <col min="1" max="1" width="2.25" style="131" customWidth="1"/>
    <col min="2" max="2" width="13.625" style="1" customWidth="1"/>
    <col min="3" max="3" width="2.875" style="1" customWidth="1"/>
    <col min="4" max="7" width="2.625" style="1" customWidth="1"/>
    <col min="8" max="8" width="2.75" style="1" customWidth="1"/>
    <col min="9" max="12" width="2.625" style="1" customWidth="1"/>
    <col min="13" max="13" width="3.125" style="1" customWidth="1"/>
    <col min="14" max="20" width="2.625" style="1" customWidth="1"/>
    <col min="21" max="21" width="3.125" style="1" customWidth="1"/>
    <col min="22" max="22" width="3.25" style="1" customWidth="1"/>
    <col min="23" max="24" width="2.625" style="1" customWidth="1"/>
    <col min="25" max="25" width="3.5" style="1" customWidth="1"/>
    <col min="26" max="27" width="2.625" style="1" customWidth="1"/>
    <col min="28" max="28" width="5.375" style="1" customWidth="1"/>
    <col min="29" max="31" width="4.625" style="1" customWidth="1"/>
    <col min="32" max="16384" width="9" style="1"/>
  </cols>
  <sheetData>
    <row r="1" spans="1:31" ht="33" customHeight="1">
      <c r="B1" s="421" t="s">
        <v>107</v>
      </c>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row>
    <row r="2" spans="1:31" ht="21" customHeight="1">
      <c r="B2" s="392" t="s">
        <v>110</v>
      </c>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409" t="s">
        <v>60</v>
      </c>
      <c r="AE2" s="409"/>
    </row>
    <row r="3" spans="1:31" ht="12.75" customHeight="1" thickBot="1">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row>
    <row r="4" spans="1:31" ht="15.95" customHeight="1" thickBot="1">
      <c r="B4" s="16" t="s">
        <v>1</v>
      </c>
      <c r="C4" s="8"/>
      <c r="D4" s="8"/>
      <c r="E4" s="8"/>
      <c r="F4" s="100" t="str">
        <f>IF(X4=1,"■","□")</f>
        <v>□</v>
      </c>
      <c r="G4" s="8" t="s">
        <v>3</v>
      </c>
      <c r="H4" s="8"/>
      <c r="I4" s="8"/>
      <c r="J4" s="8"/>
      <c r="K4" s="100" t="str">
        <f>IF(X4=2,"■","□")</f>
        <v>□</v>
      </c>
      <c r="L4" s="8" t="s">
        <v>4</v>
      </c>
      <c r="M4" s="8"/>
      <c r="N4" s="8"/>
      <c r="O4" s="8"/>
      <c r="P4" s="8"/>
      <c r="Q4" s="8"/>
      <c r="R4" s="8"/>
      <c r="S4" s="8"/>
      <c r="T4" s="8"/>
      <c r="U4" s="8"/>
      <c r="V4" s="410" t="s">
        <v>0</v>
      </c>
      <c r="W4" s="411"/>
      <c r="X4" s="245"/>
      <c r="Y4" s="247"/>
      <c r="Z4" s="246"/>
      <c r="AA4" s="365" t="s">
        <v>7</v>
      </c>
      <c r="AB4" s="366"/>
      <c r="AC4" s="293"/>
      <c r="AD4" s="293"/>
      <c r="AE4" s="294"/>
    </row>
    <row r="5" spans="1:31" ht="15.95" customHeight="1" thickBot="1">
      <c r="B5" s="14" t="s">
        <v>58</v>
      </c>
      <c r="C5" s="412"/>
      <c r="D5" s="413"/>
      <c r="E5" s="413"/>
      <c r="F5" s="413"/>
      <c r="G5" s="413"/>
      <c r="H5" s="413"/>
      <c r="I5" s="413"/>
      <c r="J5" s="413"/>
      <c r="K5" s="413"/>
      <c r="L5" s="413"/>
      <c r="M5" s="413"/>
      <c r="N5" s="413"/>
      <c r="O5" s="413"/>
      <c r="P5" s="413"/>
      <c r="Q5" s="413"/>
      <c r="R5" s="413"/>
      <c r="S5" s="413"/>
      <c r="T5" s="413"/>
      <c r="U5" s="413"/>
      <c r="V5" s="413"/>
      <c r="W5" s="413"/>
      <c r="X5" s="413"/>
      <c r="Y5" s="413"/>
      <c r="Z5" s="414"/>
      <c r="AA5" s="367" t="s">
        <v>5</v>
      </c>
      <c r="AB5" s="368"/>
      <c r="AC5" s="295"/>
      <c r="AD5" s="295"/>
      <c r="AE5" s="296"/>
    </row>
    <row r="6" spans="1:31" ht="15.95" customHeight="1" thickBot="1">
      <c r="B6" s="15" t="s">
        <v>2</v>
      </c>
      <c r="C6" s="412"/>
      <c r="D6" s="413"/>
      <c r="E6" s="413"/>
      <c r="F6" s="413"/>
      <c r="G6" s="413"/>
      <c r="H6" s="413"/>
      <c r="I6" s="413"/>
      <c r="J6" s="413"/>
      <c r="K6" s="413"/>
      <c r="L6" s="413"/>
      <c r="M6" s="413"/>
      <c r="N6" s="413"/>
      <c r="O6" s="413"/>
      <c r="P6" s="413"/>
      <c r="Q6" s="413"/>
      <c r="R6" s="413"/>
      <c r="S6" s="413"/>
      <c r="T6" s="413"/>
      <c r="U6" s="413"/>
      <c r="V6" s="413"/>
      <c r="W6" s="413"/>
      <c r="X6" s="413"/>
      <c r="Y6" s="413"/>
      <c r="Z6" s="414"/>
      <c r="AA6" s="369" t="s">
        <v>6</v>
      </c>
      <c r="AB6" s="370"/>
      <c r="AC6" s="455"/>
      <c r="AD6" s="456"/>
      <c r="AE6" s="457"/>
    </row>
    <row r="7" spans="1:31" ht="15.95" customHeight="1">
      <c r="B7" s="445" t="s">
        <v>201</v>
      </c>
      <c r="C7" s="436"/>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8"/>
    </row>
    <row r="8" spans="1:31" s="123" customFormat="1" ht="15.95" customHeight="1">
      <c r="A8" s="131"/>
      <c r="B8" s="446"/>
      <c r="C8" s="439"/>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1"/>
    </row>
    <row r="9" spans="1:31" ht="15.95" customHeight="1">
      <c r="B9" s="446"/>
      <c r="C9" s="439"/>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1"/>
    </row>
    <row r="10" spans="1:31" ht="15.95" customHeight="1" thickBot="1">
      <c r="B10" s="447"/>
      <c r="C10" s="442"/>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4"/>
    </row>
    <row r="11" spans="1:31" ht="15.95" customHeight="1">
      <c r="B11" s="405" t="s">
        <v>61</v>
      </c>
      <c r="C11" s="99" t="str">
        <f>IF(AC11=1,"■",IF(AD11=1,"■",IF(AE11=1,"■","□")))</f>
        <v>□</v>
      </c>
      <c r="D11" s="2" t="s">
        <v>215</v>
      </c>
      <c r="E11" s="2"/>
      <c r="F11" s="4" t="str">
        <f>IF(AC11=2,"■",IF(AD11=2,"■",IF(AE11=2,"■","□")))</f>
        <v>□</v>
      </c>
      <c r="G11" s="2" t="s">
        <v>216</v>
      </c>
      <c r="H11" s="2"/>
      <c r="I11" s="2"/>
      <c r="J11" s="2"/>
      <c r="K11" s="4" t="str">
        <f>IF(AC11=3,"■",IF(AD11=3,"■",IF(AE11=3,"■","□")))</f>
        <v>□</v>
      </c>
      <c r="L11" s="2" t="s">
        <v>217</v>
      </c>
      <c r="M11" s="2"/>
      <c r="N11" s="4" t="str">
        <f>IF(AC11=4,"■",IF(AD11=4,"■",IF(AE11=4,"■","□")))</f>
        <v>□</v>
      </c>
      <c r="O11" s="2" t="s">
        <v>218</v>
      </c>
      <c r="P11" s="2"/>
      <c r="Q11" s="4" t="str">
        <f>IF(AC11=5,"■",IF(AD11=5,"■",IF(AE11=5,"■","□")))</f>
        <v>□</v>
      </c>
      <c r="R11" s="2" t="s">
        <v>219</v>
      </c>
      <c r="S11" s="2"/>
      <c r="T11" s="2"/>
      <c r="U11" s="2"/>
      <c r="V11" s="2"/>
      <c r="W11" s="2"/>
      <c r="X11" s="2"/>
      <c r="Y11" s="2"/>
      <c r="Z11" s="2"/>
      <c r="AA11" s="2"/>
      <c r="AB11" s="300" t="s">
        <v>0</v>
      </c>
      <c r="AC11" s="389"/>
      <c r="AD11" s="389"/>
      <c r="AE11" s="389"/>
    </row>
    <row r="12" spans="1:31" ht="15.95" customHeight="1" thickBot="1">
      <c r="B12" s="406"/>
      <c r="C12" s="101" t="str">
        <f>IF(AC11=6,"■",IF(AD11=6,"■",IF(AE11=6,"■","□")))</f>
        <v>□</v>
      </c>
      <c r="D12" s="10" t="s">
        <v>220</v>
      </c>
      <c r="E12" s="10"/>
      <c r="F12" s="101" t="str">
        <f>IF(AC11=7,"■",IF(AD11=7,"■",IF(AE11=7,"■","□")))</f>
        <v>□</v>
      </c>
      <c r="G12" s="10" t="s">
        <v>221</v>
      </c>
      <c r="H12" s="10"/>
      <c r="I12" s="101" t="str">
        <f>IF(AC11=8,"■",IF(AD11=8,"■",IF(AE11=8,"■","□")))</f>
        <v>□</v>
      </c>
      <c r="J12" s="10" t="s">
        <v>222</v>
      </c>
      <c r="K12" s="10"/>
      <c r="L12" s="101" t="str">
        <f>IF(AC11=9,"■",IF(AD11=9,"■",IF(AE11=9,"■","□")))</f>
        <v>□</v>
      </c>
      <c r="M12" s="10" t="s">
        <v>223</v>
      </c>
      <c r="N12" s="10"/>
      <c r="O12" s="101" t="str">
        <f>IF(AC11=10,"■",IF(AD11=10,"■",IF(AE11=10,"■","□")))</f>
        <v>□</v>
      </c>
      <c r="P12" s="10" t="s">
        <v>224</v>
      </c>
      <c r="Q12" s="10"/>
      <c r="R12" s="10"/>
      <c r="S12" s="10" t="s">
        <v>56</v>
      </c>
      <c r="T12" s="448"/>
      <c r="U12" s="448"/>
      <c r="V12" s="448"/>
      <c r="W12" s="448"/>
      <c r="X12" s="448"/>
      <c r="Y12" s="448"/>
      <c r="Z12" s="448"/>
      <c r="AA12" s="10" t="s">
        <v>48</v>
      </c>
      <c r="AB12" s="301"/>
      <c r="AC12" s="390"/>
      <c r="AD12" s="390"/>
      <c r="AE12" s="390"/>
    </row>
    <row r="13" spans="1:31" ht="6" customHeight="1" thickBot="1">
      <c r="C13" s="2"/>
      <c r="D13" s="2"/>
      <c r="E13" s="2"/>
      <c r="F13" s="2"/>
    </row>
    <row r="14" spans="1:31" ht="15.95" customHeight="1" thickBot="1">
      <c r="B14" s="407" t="s">
        <v>199</v>
      </c>
      <c r="C14" s="297" t="s">
        <v>200</v>
      </c>
      <c r="D14" s="298"/>
      <c r="E14" s="298"/>
      <c r="F14" s="298"/>
      <c r="G14" s="298"/>
      <c r="H14" s="299"/>
      <c r="I14" s="417"/>
      <c r="J14" s="418"/>
      <c r="K14" s="418"/>
      <c r="L14" s="418"/>
      <c r="M14" s="418"/>
      <c r="N14" s="418"/>
      <c r="O14" s="418"/>
      <c r="P14" s="418"/>
      <c r="Q14" s="418"/>
      <c r="R14" s="418"/>
      <c r="S14" s="418"/>
      <c r="T14" s="418"/>
      <c r="U14" s="418"/>
      <c r="V14" s="418"/>
      <c r="W14" s="418"/>
      <c r="X14" s="418"/>
      <c r="Y14" s="418"/>
      <c r="Z14" s="418"/>
      <c r="AA14" s="418"/>
      <c r="AB14" s="418"/>
      <c r="AC14" s="418"/>
      <c r="AD14" s="418"/>
      <c r="AE14" s="419"/>
    </row>
    <row r="15" spans="1:31" ht="15.95" customHeight="1" thickBot="1">
      <c r="B15" s="408"/>
      <c r="C15" s="312" t="s">
        <v>207</v>
      </c>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2"/>
      <c r="AC15" s="2"/>
      <c r="AD15" s="2"/>
      <c r="AE15" s="9"/>
    </row>
    <row r="16" spans="1:31" ht="15.95" customHeight="1" thickBot="1">
      <c r="B16" s="408"/>
      <c r="C16" s="18"/>
      <c r="D16" s="302"/>
      <c r="E16" s="302"/>
      <c r="F16" s="302"/>
      <c r="G16" s="302"/>
      <c r="H16" s="303"/>
      <c r="I16" s="103" t="str">
        <f>IF(AC16=1,"■","□")</f>
        <v>□</v>
      </c>
      <c r="J16" s="20" t="s">
        <v>209</v>
      </c>
      <c r="K16" s="20"/>
      <c r="L16" s="20" t="s">
        <v>11</v>
      </c>
      <c r="M16" s="20" t="str">
        <f>IF(AC16=1,AD16,"-")</f>
        <v>-</v>
      </c>
      <c r="N16" s="20" t="s">
        <v>8</v>
      </c>
      <c r="O16" s="20" t="s">
        <v>12</v>
      </c>
      <c r="P16" s="104" t="str">
        <f>IF(AC16=2,"■","□")</f>
        <v>□</v>
      </c>
      <c r="Q16" s="20" t="s">
        <v>212</v>
      </c>
      <c r="R16" s="20"/>
      <c r="S16" s="20"/>
      <c r="T16" s="105"/>
      <c r="U16" s="103" t="str">
        <f>IF(AC16=3,"■","□")</f>
        <v>□</v>
      </c>
      <c r="V16" s="20" t="s">
        <v>213</v>
      </c>
      <c r="W16" s="20"/>
      <c r="X16" s="20" t="s">
        <v>13</v>
      </c>
      <c r="Y16" s="20" t="str">
        <f>IF(AC16=3,AD16,"-")</f>
        <v>-</v>
      </c>
      <c r="Z16" s="20" t="s">
        <v>9</v>
      </c>
      <c r="AA16" s="7" t="s">
        <v>14</v>
      </c>
      <c r="AB16" s="71" t="s">
        <v>0</v>
      </c>
      <c r="AC16" s="127"/>
      <c r="AD16" s="127"/>
      <c r="AE16" s="19" t="s">
        <v>49</v>
      </c>
    </row>
    <row r="17" spans="2:31" ht="15.95" customHeight="1" thickBot="1">
      <c r="B17" s="408"/>
      <c r="C17" s="314" t="s">
        <v>206</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2"/>
      <c r="AC17" s="2"/>
      <c r="AD17" s="2"/>
      <c r="AE17" s="9"/>
    </row>
    <row r="18" spans="2:31" ht="15.95" customHeight="1" thickBot="1">
      <c r="B18" s="408"/>
      <c r="C18" s="2" t="s">
        <v>15</v>
      </c>
      <c r="D18" s="302"/>
      <c r="E18" s="302"/>
      <c r="F18" s="302"/>
      <c r="G18" s="302"/>
      <c r="H18" s="303"/>
      <c r="I18" s="103" t="str">
        <f>IF(AC18=1,"■","□")</f>
        <v>□</v>
      </c>
      <c r="J18" s="20" t="s">
        <v>209</v>
      </c>
      <c r="K18" s="20"/>
      <c r="L18" s="20" t="s">
        <v>11</v>
      </c>
      <c r="M18" s="20" t="str">
        <f>IF(AC18=1,AD18,"-")</f>
        <v>-</v>
      </c>
      <c r="N18" s="20" t="s">
        <v>8</v>
      </c>
      <c r="O18" s="20" t="s">
        <v>12</v>
      </c>
      <c r="P18" s="104" t="str">
        <f>IF(AC18=2,"■","□")</f>
        <v>□</v>
      </c>
      <c r="Q18" s="20" t="s">
        <v>212</v>
      </c>
      <c r="R18" s="20"/>
      <c r="S18" s="20"/>
      <c r="T18" s="105"/>
      <c r="U18" s="103" t="str">
        <f>IF(AC18=3,"■","□")</f>
        <v>□</v>
      </c>
      <c r="V18" s="20" t="s">
        <v>213</v>
      </c>
      <c r="W18" s="20"/>
      <c r="X18" s="20" t="s">
        <v>13</v>
      </c>
      <c r="Y18" s="20" t="str">
        <f>IF(AC18=3,AD18,"-")</f>
        <v>-</v>
      </c>
      <c r="Z18" s="20" t="s">
        <v>9</v>
      </c>
      <c r="AA18" s="7" t="s">
        <v>14</v>
      </c>
      <c r="AB18" s="71" t="s">
        <v>0</v>
      </c>
      <c r="AC18" s="127"/>
      <c r="AD18" s="127"/>
      <c r="AE18" s="19" t="s">
        <v>8</v>
      </c>
    </row>
    <row r="19" spans="2:31" ht="15.95" customHeight="1" thickBot="1">
      <c r="B19" s="408"/>
      <c r="C19" s="314" t="s">
        <v>208</v>
      </c>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2"/>
      <c r="AC19" s="2"/>
      <c r="AD19" s="2"/>
      <c r="AE19" s="9"/>
    </row>
    <row r="20" spans="2:31" ht="15.95" customHeight="1" thickBot="1">
      <c r="B20" s="408"/>
      <c r="C20" s="102"/>
      <c r="D20" s="302"/>
      <c r="E20" s="302"/>
      <c r="F20" s="302"/>
      <c r="G20" s="302"/>
      <c r="H20" s="303"/>
      <c r="I20" s="103" t="str">
        <f>IF(AC20=1,"■","□")</f>
        <v>□</v>
      </c>
      <c r="J20" s="20" t="s">
        <v>209</v>
      </c>
      <c r="K20" s="20"/>
      <c r="L20" s="20" t="s">
        <v>11</v>
      </c>
      <c r="M20" s="20" t="str">
        <f>IF(AC20=1,AD20,"-")</f>
        <v>-</v>
      </c>
      <c r="N20" s="20" t="s">
        <v>8</v>
      </c>
      <c r="O20" s="20" t="s">
        <v>12</v>
      </c>
      <c r="P20" s="104" t="str">
        <f>IF(AC20=2,"■","□")</f>
        <v>□</v>
      </c>
      <c r="Q20" s="20" t="s">
        <v>212</v>
      </c>
      <c r="R20" s="20"/>
      <c r="S20" s="20"/>
      <c r="T20" s="105"/>
      <c r="U20" s="103" t="str">
        <f>IF(AC20=3,"■","□")</f>
        <v>□</v>
      </c>
      <c r="V20" s="20" t="s">
        <v>213</v>
      </c>
      <c r="W20" s="20"/>
      <c r="X20" s="20" t="s">
        <v>11</v>
      </c>
      <c r="Y20" s="20" t="str">
        <f>IF(AC20=3,AD20,"-")</f>
        <v>-</v>
      </c>
      <c r="Z20" s="20" t="s">
        <v>8</v>
      </c>
      <c r="AA20" s="7" t="s">
        <v>12</v>
      </c>
      <c r="AB20" s="71" t="s">
        <v>0</v>
      </c>
      <c r="AC20" s="127"/>
      <c r="AD20" s="127"/>
      <c r="AE20" s="19" t="s">
        <v>8</v>
      </c>
    </row>
    <row r="21" spans="2:31" ht="15.95" customHeight="1" thickBot="1">
      <c r="B21" s="408"/>
      <c r="C21" s="314" t="s">
        <v>255</v>
      </c>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2"/>
      <c r="AC21" s="2"/>
      <c r="AD21" s="2"/>
      <c r="AE21" s="9"/>
    </row>
    <row r="22" spans="2:31" ht="15.95" customHeight="1" thickBot="1">
      <c r="B22" s="408"/>
      <c r="C22" s="2"/>
      <c r="D22" s="337" t="s">
        <v>203</v>
      </c>
      <c r="E22" s="338"/>
      <c r="F22" s="338"/>
      <c r="G22" s="338"/>
      <c r="H22" s="339"/>
      <c r="I22" s="103" t="str">
        <f>IF(AC22=1,"■","□")</f>
        <v>□</v>
      </c>
      <c r="J22" s="20" t="s">
        <v>210</v>
      </c>
      <c r="K22" s="20"/>
      <c r="L22" s="20" t="s">
        <v>11</v>
      </c>
      <c r="M22" s="20" t="str">
        <f>IF(AC22=1,AD22,"-")</f>
        <v>-</v>
      </c>
      <c r="N22" s="20" t="s">
        <v>8</v>
      </c>
      <c r="O22" s="20" t="s">
        <v>12</v>
      </c>
      <c r="P22" s="104" t="str">
        <f>IF(AC22=2,"■","□")</f>
        <v>□</v>
      </c>
      <c r="Q22" s="20" t="s">
        <v>212</v>
      </c>
      <c r="R22" s="20"/>
      <c r="S22" s="20"/>
      <c r="T22" s="105"/>
      <c r="U22" s="103" t="str">
        <f>IF(AC22=3,"■","□")</f>
        <v>□</v>
      </c>
      <c r="V22" s="20" t="s">
        <v>213</v>
      </c>
      <c r="W22" s="20"/>
      <c r="X22" s="20" t="s">
        <v>11</v>
      </c>
      <c r="Y22" s="20" t="str">
        <f>IF(AC22=3,AD22,"-")</f>
        <v>-</v>
      </c>
      <c r="Z22" s="20" t="s">
        <v>8</v>
      </c>
      <c r="AA22" s="20" t="s">
        <v>12</v>
      </c>
      <c r="AB22" s="71" t="s">
        <v>0</v>
      </c>
      <c r="AC22" s="127"/>
      <c r="AD22" s="127"/>
      <c r="AE22" s="9" t="s">
        <v>8</v>
      </c>
    </row>
    <row r="23" spans="2:31" ht="15.95" customHeight="1" thickBot="1">
      <c r="B23" s="408"/>
      <c r="C23" s="5"/>
      <c r="D23" s="337" t="s">
        <v>204</v>
      </c>
      <c r="E23" s="338"/>
      <c r="F23" s="338"/>
      <c r="G23" s="338"/>
      <c r="H23" s="339"/>
      <c r="I23" s="103" t="str">
        <f>IF(AC23=1,"■","□")</f>
        <v>□</v>
      </c>
      <c r="J23" s="20" t="s">
        <v>211</v>
      </c>
      <c r="K23" s="20"/>
      <c r="L23" s="20"/>
      <c r="M23" s="20"/>
      <c r="N23" s="20"/>
      <c r="O23" s="20"/>
      <c r="P23" s="104" t="str">
        <f>IF(AC23=2,"■","□")</f>
        <v>□</v>
      </c>
      <c r="Q23" s="20" t="s">
        <v>212</v>
      </c>
      <c r="R23" s="20"/>
      <c r="S23" s="20"/>
      <c r="T23" s="105"/>
      <c r="U23" s="103" t="str">
        <f>IF(AC23=3,"■","□")</f>
        <v>□</v>
      </c>
      <c r="V23" s="20" t="s">
        <v>214</v>
      </c>
      <c r="W23" s="20"/>
      <c r="X23" s="20"/>
      <c r="Y23" s="20"/>
      <c r="Z23" s="20"/>
      <c r="AA23" s="7"/>
      <c r="AB23" s="71" t="s">
        <v>0</v>
      </c>
      <c r="AC23" s="127"/>
      <c r="AD23" s="2"/>
      <c r="AE23" s="9"/>
    </row>
    <row r="24" spans="2:31" ht="15.95" customHeight="1" thickBot="1">
      <c r="B24" s="408"/>
      <c r="C24" s="5"/>
      <c r="D24" s="290" t="s">
        <v>205</v>
      </c>
      <c r="E24" s="291"/>
      <c r="F24" s="291"/>
      <c r="G24" s="291"/>
      <c r="H24" s="292"/>
      <c r="I24" s="103" t="str">
        <f>IF(AC24=1,"■","□")</f>
        <v>□</v>
      </c>
      <c r="J24" s="20" t="s">
        <v>211</v>
      </c>
      <c r="K24" s="20"/>
      <c r="L24" s="20"/>
      <c r="M24" s="20"/>
      <c r="N24" s="20"/>
      <c r="O24" s="20"/>
      <c r="P24" s="106" t="str">
        <f>IF(AC24=2,"■","□")</f>
        <v>□</v>
      </c>
      <c r="Q24" s="28" t="s">
        <v>212</v>
      </c>
      <c r="R24" s="28"/>
      <c r="S24" s="28"/>
      <c r="T24" s="107"/>
      <c r="U24" s="103" t="str">
        <f>IF(AC24=3,"■","□")</f>
        <v>□</v>
      </c>
      <c r="V24" s="20" t="s">
        <v>214</v>
      </c>
      <c r="W24" s="20"/>
      <c r="X24" s="20"/>
      <c r="Y24" s="20"/>
      <c r="Z24" s="20"/>
      <c r="AA24" s="7"/>
      <c r="AB24" s="71" t="s">
        <v>0</v>
      </c>
      <c r="AC24" s="127"/>
      <c r="AD24" s="2"/>
      <c r="AE24" s="9"/>
    </row>
    <row r="25" spans="2:31" ht="15.95" customHeight="1" thickBot="1">
      <c r="B25" s="406"/>
      <c r="C25" s="345" t="s">
        <v>10</v>
      </c>
      <c r="D25" s="346"/>
      <c r="E25" s="346"/>
      <c r="F25" s="346"/>
      <c r="G25" s="346"/>
      <c r="H25" s="347"/>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row>
    <row r="26" spans="2:31" ht="6" customHeight="1" thickBot="1">
      <c r="D26" s="6"/>
      <c r="E26" s="3"/>
      <c r="F26" s="3"/>
      <c r="G26" s="3"/>
      <c r="H26" s="3"/>
    </row>
    <row r="27" spans="2:31" ht="15.95" customHeight="1" thickBot="1">
      <c r="B27" s="393" t="s">
        <v>22</v>
      </c>
      <c r="C27" s="100" t="str">
        <f>IF(AC27=1,"■","□")</f>
        <v>□</v>
      </c>
      <c r="D27" s="8" t="s">
        <v>19</v>
      </c>
      <c r="E27" s="8"/>
      <c r="F27" s="8"/>
      <c r="G27" s="8"/>
      <c r="H27" s="8"/>
      <c r="I27" s="8"/>
      <c r="J27" s="8"/>
      <c r="K27" s="8"/>
      <c r="L27" s="100" t="str">
        <f>IF(AC27=2,"■","□")</f>
        <v>□</v>
      </c>
      <c r="M27" s="8" t="s">
        <v>20</v>
      </c>
      <c r="N27" s="8"/>
      <c r="O27" s="8"/>
      <c r="P27" s="8"/>
      <c r="Q27" s="8"/>
      <c r="R27" s="8"/>
      <c r="S27" s="8"/>
      <c r="T27" s="100" t="str">
        <f>IF(AC27=3,"■","□")</f>
        <v>□</v>
      </c>
      <c r="U27" s="8" t="s">
        <v>21</v>
      </c>
      <c r="V27" s="8"/>
      <c r="W27" s="8"/>
      <c r="X27" s="8"/>
      <c r="Y27" s="108"/>
      <c r="Z27" s="321" t="s">
        <v>0</v>
      </c>
      <c r="AA27" s="322"/>
      <c r="AB27" s="323"/>
      <c r="AC27" s="245"/>
      <c r="AD27" s="247"/>
      <c r="AE27" s="246"/>
    </row>
    <row r="28" spans="2:31" ht="15.95" customHeight="1" thickBot="1">
      <c r="B28" s="394"/>
      <c r="C28" s="272" t="s">
        <v>16</v>
      </c>
      <c r="D28" s="259"/>
      <c r="E28" s="259"/>
      <c r="F28" s="259"/>
      <c r="G28" s="259"/>
      <c r="H28" s="259"/>
      <c r="I28" s="259"/>
      <c r="J28" s="259"/>
      <c r="K28" s="319"/>
      <c r="L28" s="272" t="s">
        <v>17</v>
      </c>
      <c r="M28" s="259"/>
      <c r="N28" s="259"/>
      <c r="O28" s="259"/>
      <c r="P28" s="259"/>
      <c r="Q28" s="259"/>
      <c r="R28" s="259"/>
      <c r="S28" s="259"/>
      <c r="T28" s="272" t="s">
        <v>18</v>
      </c>
      <c r="U28" s="259"/>
      <c r="V28" s="259"/>
      <c r="W28" s="259"/>
      <c r="X28" s="352"/>
      <c r="Y28" s="376" t="s">
        <v>225</v>
      </c>
      <c r="Z28" s="259"/>
      <c r="AA28" s="319"/>
      <c r="AB28" s="259" t="s">
        <v>226</v>
      </c>
      <c r="AC28" s="352"/>
      <c r="AD28" s="372" t="s">
        <v>225</v>
      </c>
      <c r="AE28" s="373"/>
    </row>
    <row r="29" spans="2:31" ht="15.95" customHeight="1">
      <c r="B29" s="395"/>
      <c r="C29" s="332"/>
      <c r="D29" s="333"/>
      <c r="E29" s="333"/>
      <c r="F29" s="333"/>
      <c r="G29" s="333"/>
      <c r="H29" s="333"/>
      <c r="I29" s="333"/>
      <c r="J29" s="333"/>
      <c r="K29" s="334"/>
      <c r="L29" s="335"/>
      <c r="M29" s="336"/>
      <c r="N29" s="336"/>
      <c r="O29" s="336"/>
      <c r="P29" s="336"/>
      <c r="Q29" s="336"/>
      <c r="R29" s="336"/>
      <c r="S29" s="336"/>
      <c r="T29" s="353"/>
      <c r="U29" s="354"/>
      <c r="V29" s="354"/>
      <c r="W29" s="355"/>
      <c r="X29" s="109" t="s">
        <v>51</v>
      </c>
      <c r="Y29" s="104" t="s">
        <v>50</v>
      </c>
      <c r="Z29" s="385"/>
      <c r="AA29" s="386"/>
      <c r="AB29" s="377"/>
      <c r="AC29" s="378"/>
      <c r="AD29" s="103" t="s">
        <v>245</v>
      </c>
      <c r="AE29" s="128"/>
    </row>
    <row r="30" spans="2:31" ht="15.95" customHeight="1">
      <c r="B30" s="395"/>
      <c r="C30" s="327"/>
      <c r="D30" s="328"/>
      <c r="E30" s="328"/>
      <c r="F30" s="328"/>
      <c r="G30" s="328"/>
      <c r="H30" s="328"/>
      <c r="I30" s="328"/>
      <c r="J30" s="328"/>
      <c r="K30" s="329"/>
      <c r="L30" s="330"/>
      <c r="M30" s="331"/>
      <c r="N30" s="331"/>
      <c r="O30" s="331"/>
      <c r="P30" s="331"/>
      <c r="Q30" s="331"/>
      <c r="R30" s="331"/>
      <c r="S30" s="331"/>
      <c r="T30" s="316"/>
      <c r="U30" s="317"/>
      <c r="V30" s="317"/>
      <c r="W30" s="318"/>
      <c r="X30" s="109" t="s">
        <v>51</v>
      </c>
      <c r="Y30" s="104" t="s">
        <v>50</v>
      </c>
      <c r="Z30" s="374"/>
      <c r="AA30" s="375"/>
      <c r="AB30" s="379"/>
      <c r="AC30" s="380"/>
      <c r="AD30" s="103" t="s">
        <v>245</v>
      </c>
      <c r="AE30" s="129"/>
    </row>
    <row r="31" spans="2:31" ht="15.95" customHeight="1" thickBot="1">
      <c r="B31" s="396"/>
      <c r="C31" s="362"/>
      <c r="D31" s="363"/>
      <c r="E31" s="363"/>
      <c r="F31" s="363"/>
      <c r="G31" s="363"/>
      <c r="H31" s="363"/>
      <c r="I31" s="363"/>
      <c r="J31" s="363"/>
      <c r="K31" s="364"/>
      <c r="L31" s="415"/>
      <c r="M31" s="416"/>
      <c r="N31" s="416"/>
      <c r="O31" s="416"/>
      <c r="P31" s="416"/>
      <c r="Q31" s="416"/>
      <c r="R31" s="416"/>
      <c r="S31" s="416"/>
      <c r="T31" s="324"/>
      <c r="U31" s="325"/>
      <c r="V31" s="325"/>
      <c r="W31" s="326"/>
      <c r="X31" s="109" t="s">
        <v>51</v>
      </c>
      <c r="Y31" s="104" t="s">
        <v>50</v>
      </c>
      <c r="Z31" s="387"/>
      <c r="AA31" s="388"/>
      <c r="AB31" s="381"/>
      <c r="AC31" s="382"/>
      <c r="AD31" s="103" t="s">
        <v>245</v>
      </c>
      <c r="AE31" s="130"/>
    </row>
    <row r="32" spans="2:31" ht="15.95" customHeight="1" thickBot="1">
      <c r="B32" s="132" t="s">
        <v>23</v>
      </c>
      <c r="C32" s="356" t="s">
        <v>243</v>
      </c>
      <c r="D32" s="357"/>
      <c r="E32" s="358"/>
      <c r="F32" s="359"/>
      <c r="G32" s="360"/>
      <c r="H32" s="360"/>
      <c r="I32" s="360"/>
      <c r="J32" s="360"/>
      <c r="K32" s="361"/>
      <c r="L32" s="340"/>
      <c r="M32" s="341"/>
      <c r="N32" s="341"/>
      <c r="O32" s="341"/>
      <c r="P32" s="341"/>
      <c r="Q32" s="341"/>
      <c r="R32" s="341"/>
      <c r="S32" s="341"/>
      <c r="T32" s="342"/>
      <c r="U32" s="343"/>
      <c r="V32" s="343"/>
      <c r="W32" s="344"/>
      <c r="X32" s="109" t="s">
        <v>51</v>
      </c>
      <c r="Y32" s="104" t="s">
        <v>50</v>
      </c>
      <c r="Z32" s="245"/>
      <c r="AA32" s="246"/>
      <c r="AB32" s="383"/>
      <c r="AC32" s="384"/>
      <c r="AD32" s="103" t="s">
        <v>245</v>
      </c>
      <c r="AE32" s="127"/>
    </row>
    <row r="33" spans="2:33" ht="15.95" customHeight="1" thickBot="1">
      <c r="B33" s="405" t="s">
        <v>57</v>
      </c>
      <c r="C33" s="4" t="str">
        <f>IF(AC33=1,"■","□")</f>
        <v>□</v>
      </c>
      <c r="D33" s="2" t="s">
        <v>28</v>
      </c>
      <c r="E33" s="2"/>
      <c r="F33" s="2"/>
      <c r="G33" s="2"/>
      <c r="H33" s="2"/>
      <c r="I33" s="2"/>
      <c r="J33" s="2"/>
      <c r="K33" s="2"/>
      <c r="L33" s="2" t="str">
        <f>IF(AC33=2,"■","□")</f>
        <v>□</v>
      </c>
      <c r="M33" s="2" t="s">
        <v>29</v>
      </c>
      <c r="N33" s="2"/>
      <c r="O33" s="2"/>
      <c r="P33" s="2"/>
      <c r="Q33" s="2"/>
      <c r="R33" s="2"/>
      <c r="S33" s="2"/>
      <c r="T33" s="2" t="str">
        <f>IF(AC33=3,"■","□")</f>
        <v>□</v>
      </c>
      <c r="U33" s="2" t="s">
        <v>30</v>
      </c>
      <c r="V33" s="2"/>
      <c r="W33" s="2"/>
      <c r="X33" s="2"/>
      <c r="Y33" s="2"/>
      <c r="Z33" s="400" t="s">
        <v>0</v>
      </c>
      <c r="AA33" s="401"/>
      <c r="AB33" s="402"/>
      <c r="AC33" s="245"/>
      <c r="AD33" s="247"/>
      <c r="AE33" s="246"/>
    </row>
    <row r="34" spans="2:33" ht="15.95" customHeight="1" thickBot="1">
      <c r="B34" s="408"/>
      <c r="C34" s="319" t="s">
        <v>24</v>
      </c>
      <c r="D34" s="320"/>
      <c r="E34" s="320"/>
      <c r="F34" s="320"/>
      <c r="G34" s="320"/>
      <c r="H34" s="320"/>
      <c r="I34" s="320"/>
      <c r="J34" s="320"/>
      <c r="K34" s="320" t="s">
        <v>25</v>
      </c>
      <c r="L34" s="320"/>
      <c r="M34" s="320"/>
      <c r="N34" s="320"/>
      <c r="O34" s="310" t="s">
        <v>26</v>
      </c>
      <c r="P34" s="311"/>
      <c r="Q34" s="311"/>
      <c r="R34" s="311" t="s">
        <v>227</v>
      </c>
      <c r="S34" s="348"/>
      <c r="T34" s="349" t="s">
        <v>18</v>
      </c>
      <c r="U34" s="350"/>
      <c r="V34" s="350"/>
      <c r="W34" s="351"/>
      <c r="X34" s="304" t="s">
        <v>27</v>
      </c>
      <c r="Y34" s="305"/>
      <c r="Z34" s="305"/>
      <c r="AA34" s="306"/>
      <c r="AB34" s="307" t="s">
        <v>55</v>
      </c>
      <c r="AC34" s="308"/>
      <c r="AD34" s="308"/>
      <c r="AE34" s="309"/>
    </row>
    <row r="35" spans="2:33" ht="15.95" customHeight="1">
      <c r="B35" s="423"/>
      <c r="C35" s="489"/>
      <c r="D35" s="490"/>
      <c r="E35" s="490"/>
      <c r="F35" s="490"/>
      <c r="G35" s="490"/>
      <c r="H35" s="490"/>
      <c r="I35" s="490"/>
      <c r="J35" s="490"/>
      <c r="K35" s="490"/>
      <c r="L35" s="490"/>
      <c r="M35" s="490"/>
      <c r="N35" s="490"/>
      <c r="O35" s="506"/>
      <c r="P35" s="507"/>
      <c r="Q35" s="507"/>
      <c r="R35" s="508"/>
      <c r="S35" s="509"/>
      <c r="T35" s="503"/>
      <c r="U35" s="504"/>
      <c r="V35" s="504"/>
      <c r="W35" s="505"/>
      <c r="X35" s="371">
        <f>O35*T35</f>
        <v>0</v>
      </c>
      <c r="Y35" s="371"/>
      <c r="Z35" s="371"/>
      <c r="AA35" s="371"/>
      <c r="AB35" s="500"/>
      <c r="AC35" s="501"/>
      <c r="AD35" s="501"/>
      <c r="AE35" s="502"/>
    </row>
    <row r="36" spans="2:33" ht="15.95" customHeight="1">
      <c r="B36" s="423"/>
      <c r="C36" s="451"/>
      <c r="D36" s="435"/>
      <c r="E36" s="435"/>
      <c r="F36" s="435"/>
      <c r="G36" s="435"/>
      <c r="H36" s="435"/>
      <c r="I36" s="435"/>
      <c r="J36" s="435"/>
      <c r="K36" s="435"/>
      <c r="L36" s="435"/>
      <c r="M36" s="435"/>
      <c r="N36" s="435"/>
      <c r="O36" s="403"/>
      <c r="P36" s="404"/>
      <c r="Q36" s="404"/>
      <c r="R36" s="453"/>
      <c r="S36" s="454"/>
      <c r="T36" s="491"/>
      <c r="U36" s="492"/>
      <c r="V36" s="492"/>
      <c r="W36" s="493"/>
      <c r="X36" s="213">
        <f>O36*T36</f>
        <v>0</v>
      </c>
      <c r="Y36" s="213"/>
      <c r="Z36" s="213"/>
      <c r="AA36" s="213"/>
      <c r="AB36" s="397"/>
      <c r="AC36" s="398"/>
      <c r="AD36" s="398"/>
      <c r="AE36" s="399"/>
    </row>
    <row r="37" spans="2:33" ht="15.95" customHeight="1">
      <c r="B37" s="423"/>
      <c r="C37" s="451"/>
      <c r="D37" s="435"/>
      <c r="E37" s="435"/>
      <c r="F37" s="435"/>
      <c r="G37" s="435"/>
      <c r="H37" s="435"/>
      <c r="I37" s="435"/>
      <c r="J37" s="435"/>
      <c r="K37" s="435"/>
      <c r="L37" s="435"/>
      <c r="M37" s="435"/>
      <c r="N37" s="435"/>
      <c r="O37" s="403"/>
      <c r="P37" s="404"/>
      <c r="Q37" s="404"/>
      <c r="R37" s="453"/>
      <c r="S37" s="454"/>
      <c r="T37" s="491"/>
      <c r="U37" s="492"/>
      <c r="V37" s="492"/>
      <c r="W37" s="493"/>
      <c r="X37" s="213">
        <f>O37*T37</f>
        <v>0</v>
      </c>
      <c r="Y37" s="213"/>
      <c r="Z37" s="213"/>
      <c r="AA37" s="213"/>
      <c r="AB37" s="397"/>
      <c r="AC37" s="398"/>
      <c r="AD37" s="398"/>
      <c r="AE37" s="399"/>
    </row>
    <row r="38" spans="2:33" ht="15.95" customHeight="1">
      <c r="B38" s="423"/>
      <c r="C38" s="451"/>
      <c r="D38" s="435"/>
      <c r="E38" s="435"/>
      <c r="F38" s="435"/>
      <c r="G38" s="435"/>
      <c r="H38" s="435"/>
      <c r="I38" s="435"/>
      <c r="J38" s="435"/>
      <c r="K38" s="435"/>
      <c r="L38" s="435"/>
      <c r="M38" s="435"/>
      <c r="N38" s="435"/>
      <c r="O38" s="403"/>
      <c r="P38" s="404"/>
      <c r="Q38" s="404"/>
      <c r="R38" s="453"/>
      <c r="S38" s="454"/>
      <c r="T38" s="491"/>
      <c r="U38" s="492"/>
      <c r="V38" s="492"/>
      <c r="W38" s="493"/>
      <c r="X38" s="213">
        <f>O38*T38</f>
        <v>0</v>
      </c>
      <c r="Y38" s="213"/>
      <c r="Z38" s="213"/>
      <c r="AA38" s="213"/>
      <c r="AB38" s="397"/>
      <c r="AC38" s="398"/>
      <c r="AD38" s="398"/>
      <c r="AE38" s="399"/>
    </row>
    <row r="39" spans="2:33" ht="15.95" customHeight="1" thickBot="1">
      <c r="B39" s="423"/>
      <c r="C39" s="433"/>
      <c r="D39" s="434"/>
      <c r="E39" s="434"/>
      <c r="F39" s="434"/>
      <c r="G39" s="434"/>
      <c r="H39" s="434"/>
      <c r="I39" s="434"/>
      <c r="J39" s="434"/>
      <c r="K39" s="434"/>
      <c r="L39" s="434"/>
      <c r="M39" s="434"/>
      <c r="N39" s="434"/>
      <c r="O39" s="431"/>
      <c r="P39" s="432"/>
      <c r="Q39" s="432"/>
      <c r="R39" s="449"/>
      <c r="S39" s="450"/>
      <c r="T39" s="425"/>
      <c r="U39" s="426"/>
      <c r="V39" s="426"/>
      <c r="W39" s="427"/>
      <c r="X39" s="213">
        <f>O39*T39</f>
        <v>0</v>
      </c>
      <c r="Y39" s="213"/>
      <c r="Z39" s="213"/>
      <c r="AA39" s="213"/>
      <c r="AB39" s="428"/>
      <c r="AC39" s="429"/>
      <c r="AD39" s="429"/>
      <c r="AE39" s="430"/>
    </row>
    <row r="40" spans="2:33" ht="15.95" customHeight="1" thickBot="1">
      <c r="B40" s="424"/>
      <c r="C40" s="226" t="s">
        <v>230</v>
      </c>
      <c r="D40" s="227"/>
      <c r="E40" s="227"/>
      <c r="F40" s="227"/>
      <c r="G40" s="232"/>
      <c r="H40" s="233"/>
      <c r="I40" s="233"/>
      <c r="J40" s="233"/>
      <c r="K40" s="230"/>
      <c r="L40" s="231"/>
      <c r="M40" s="228" t="s">
        <v>229</v>
      </c>
      <c r="N40" s="228"/>
      <c r="O40" s="228"/>
      <c r="P40" s="228"/>
      <c r="Q40" s="228"/>
      <c r="R40" s="228"/>
      <c r="S40" s="228"/>
      <c r="T40" s="228"/>
      <c r="U40" s="228"/>
      <c r="V40" s="228"/>
      <c r="W40" s="229"/>
      <c r="X40" s="452">
        <f>SUM(X35:AA39)</f>
        <v>0</v>
      </c>
      <c r="Y40" s="452"/>
      <c r="Z40" s="452"/>
      <c r="AA40" s="452"/>
      <c r="AB40" s="510"/>
      <c r="AC40" s="511"/>
      <c r="AD40" s="511"/>
      <c r="AE40" s="512"/>
    </row>
    <row r="41" spans="2:33" ht="15.95" customHeight="1" thickBot="1">
      <c r="B41" s="12" t="s">
        <v>23</v>
      </c>
      <c r="C41" s="267" t="s">
        <v>228</v>
      </c>
      <c r="D41" s="268"/>
      <c r="E41" s="268"/>
      <c r="F41" s="268"/>
      <c r="G41" s="288"/>
      <c r="H41" s="289"/>
      <c r="I41" s="289"/>
      <c r="J41" s="289"/>
      <c r="K41" s="230"/>
      <c r="L41" s="231"/>
      <c r="M41" s="391" t="s">
        <v>229</v>
      </c>
      <c r="N41" s="391"/>
      <c r="O41" s="391"/>
      <c r="P41" s="391"/>
      <c r="Q41" s="391"/>
      <c r="R41" s="391"/>
      <c r="S41" s="391"/>
      <c r="T41" s="391"/>
      <c r="U41" s="391"/>
      <c r="V41" s="391"/>
      <c r="W41" s="391"/>
      <c r="X41" s="252"/>
      <c r="Y41" s="253"/>
      <c r="Z41" s="253"/>
      <c r="AA41" s="253"/>
      <c r="AB41" s="254"/>
      <c r="AC41" s="255"/>
      <c r="AD41" s="255"/>
      <c r="AE41" s="256"/>
    </row>
    <row r="42" spans="2:33" ht="6" customHeight="1" thickBot="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2:33" ht="15.95" customHeight="1" thickBot="1">
      <c r="B43" s="17" t="s">
        <v>31</v>
      </c>
      <c r="C43" s="100" t="str">
        <f>IF(AC43=1,"■","□")</f>
        <v>□</v>
      </c>
      <c r="D43" s="8" t="s">
        <v>159</v>
      </c>
      <c r="E43" s="8"/>
      <c r="F43" s="8"/>
      <c r="G43" s="248" t="str">
        <f>IF(AC43=1,IF(AC44="","",AC44),"")</f>
        <v/>
      </c>
      <c r="H43" s="248"/>
      <c r="I43" s="248"/>
      <c r="J43" s="248"/>
      <c r="K43" s="8" t="s">
        <v>48</v>
      </c>
      <c r="L43" s="100" t="str">
        <f>IF(AC43=2,"■","□")</f>
        <v>□</v>
      </c>
      <c r="M43" s="8" t="s">
        <v>34</v>
      </c>
      <c r="N43" s="8"/>
      <c r="O43" s="8"/>
      <c r="P43" s="8"/>
      <c r="Q43" s="100" t="str">
        <f>IF(AC43=3,"■","□")</f>
        <v>□</v>
      </c>
      <c r="R43" s="8" t="s">
        <v>35</v>
      </c>
      <c r="S43" s="8"/>
      <c r="T43" s="8"/>
      <c r="U43" s="8"/>
      <c r="V43" s="100" t="str">
        <f>IF(AC43=4,"■","□")</f>
        <v>□</v>
      </c>
      <c r="W43" s="8" t="s">
        <v>231</v>
      </c>
      <c r="X43" s="8"/>
      <c r="Y43" s="8"/>
      <c r="Z43" s="282" t="s">
        <v>0</v>
      </c>
      <c r="AA43" s="283"/>
      <c r="AB43" s="284"/>
      <c r="AC43" s="245"/>
      <c r="AD43" s="247"/>
      <c r="AE43" s="246"/>
      <c r="AF43" s="2"/>
      <c r="AG43" s="2"/>
    </row>
    <row r="44" spans="2:33" ht="15.95" customHeight="1" thickBot="1">
      <c r="B44" s="135" t="s">
        <v>32</v>
      </c>
      <c r="C44" s="237"/>
      <c r="D44" s="238"/>
      <c r="E44" s="238"/>
      <c r="F44" s="238"/>
      <c r="G44" s="238"/>
      <c r="H44" s="238"/>
      <c r="I44" s="238"/>
      <c r="J44" s="238"/>
      <c r="K44" s="238"/>
      <c r="L44" s="238"/>
      <c r="M44" s="238"/>
      <c r="N44" s="238"/>
      <c r="O44" s="238"/>
      <c r="P44" s="238"/>
      <c r="Q44" s="238"/>
      <c r="R44" s="238"/>
      <c r="S44" s="238"/>
      <c r="T44" s="238"/>
      <c r="U44" s="238"/>
      <c r="V44" s="238"/>
      <c r="W44" s="238"/>
      <c r="X44" s="238"/>
      <c r="Y44" s="239"/>
      <c r="Z44" s="272" t="s">
        <v>33</v>
      </c>
      <c r="AA44" s="259"/>
      <c r="AB44" s="260"/>
      <c r="AC44" s="245"/>
      <c r="AD44" s="247"/>
      <c r="AE44" s="246"/>
      <c r="AF44" s="2"/>
      <c r="AG44" s="2"/>
    </row>
    <row r="45" spans="2:33" ht="15.95" customHeight="1" thickBot="1">
      <c r="B45" s="210" t="s">
        <v>40</v>
      </c>
      <c r="C45" s="242"/>
      <c r="D45" s="243"/>
      <c r="E45" s="243"/>
      <c r="F45" s="243"/>
      <c r="G45" s="244"/>
      <c r="H45" s="26" t="s">
        <v>233</v>
      </c>
      <c r="I45" s="26"/>
      <c r="J45" s="110" t="str">
        <f>IF(S45=1,"■","□")</f>
        <v>□</v>
      </c>
      <c r="K45" s="26" t="s">
        <v>41</v>
      </c>
      <c r="L45" s="26"/>
      <c r="M45" s="110" t="str">
        <f>IF(S45=2,"■","□")</f>
        <v>□</v>
      </c>
      <c r="N45" s="26" t="s">
        <v>42</v>
      </c>
      <c r="O45" s="26"/>
      <c r="P45" s="27" t="s">
        <v>48</v>
      </c>
      <c r="Q45" s="240" t="s">
        <v>0</v>
      </c>
      <c r="R45" s="241"/>
      <c r="S45" s="245"/>
      <c r="T45" s="246"/>
      <c r="U45" s="29" t="s">
        <v>234</v>
      </c>
      <c r="V45" s="28"/>
      <c r="W45" s="110" t="str">
        <f>IF(AD45=1,"■","□")</f>
        <v>□</v>
      </c>
      <c r="X45" s="26" t="s">
        <v>41</v>
      </c>
      <c r="Y45" s="26"/>
      <c r="Z45" s="110" t="str">
        <f>IF(AD45=2,"■","□")</f>
        <v>□</v>
      </c>
      <c r="AA45" s="26" t="s">
        <v>232</v>
      </c>
      <c r="AB45" s="26"/>
      <c r="AC45" s="111" t="s">
        <v>0</v>
      </c>
      <c r="AD45" s="245"/>
      <c r="AE45" s="246"/>
      <c r="AG45" s="2"/>
    </row>
    <row r="46" spans="2:33" ht="15.95" customHeight="1">
      <c r="B46" s="211"/>
      <c r="C46" s="134" t="s">
        <v>36</v>
      </c>
      <c r="D46" s="20"/>
      <c r="E46" s="20"/>
      <c r="F46" s="20"/>
      <c r="G46" s="21"/>
      <c r="H46" s="285"/>
      <c r="I46" s="286"/>
      <c r="J46" s="286"/>
      <c r="K46" s="286"/>
      <c r="L46" s="286"/>
      <c r="M46" s="286"/>
      <c r="N46" s="286"/>
      <c r="O46" s="286"/>
      <c r="P46" s="286"/>
      <c r="Q46" s="286"/>
      <c r="R46" s="286"/>
      <c r="S46" s="286"/>
      <c r="T46" s="287"/>
      <c r="U46" s="285"/>
      <c r="V46" s="286"/>
      <c r="W46" s="286"/>
      <c r="X46" s="286"/>
      <c r="Y46" s="286"/>
      <c r="Z46" s="286"/>
      <c r="AA46" s="286"/>
      <c r="AB46" s="286"/>
      <c r="AC46" s="286"/>
      <c r="AD46" s="286"/>
      <c r="AE46" s="287"/>
    </row>
    <row r="47" spans="2:33" ht="15.95" customHeight="1">
      <c r="B47" s="211"/>
      <c r="C47" s="22" t="s">
        <v>37</v>
      </c>
      <c r="D47" s="20"/>
      <c r="E47" s="20"/>
      <c r="F47" s="20"/>
      <c r="G47" s="21"/>
      <c r="H47" s="249"/>
      <c r="I47" s="250"/>
      <c r="J47" s="250"/>
      <c r="K47" s="250"/>
      <c r="L47" s="250"/>
      <c r="M47" s="250"/>
      <c r="N47" s="250"/>
      <c r="O47" s="250"/>
      <c r="P47" s="250"/>
      <c r="Q47" s="250"/>
      <c r="R47" s="250"/>
      <c r="S47" s="250"/>
      <c r="T47" s="251"/>
      <c r="U47" s="249"/>
      <c r="V47" s="250"/>
      <c r="W47" s="250"/>
      <c r="X47" s="250"/>
      <c r="Y47" s="250"/>
      <c r="Z47" s="250"/>
      <c r="AA47" s="250"/>
      <c r="AB47" s="250"/>
      <c r="AC47" s="250"/>
      <c r="AD47" s="250"/>
      <c r="AE47" s="251"/>
    </row>
    <row r="48" spans="2:33" ht="15.95" customHeight="1">
      <c r="B48" s="211"/>
      <c r="C48" s="23" t="s">
        <v>38</v>
      </c>
      <c r="D48" s="20"/>
      <c r="E48" s="20"/>
      <c r="F48" s="20"/>
      <c r="G48" s="21"/>
      <c r="H48" s="249"/>
      <c r="I48" s="250"/>
      <c r="J48" s="250"/>
      <c r="K48" s="250"/>
      <c r="L48" s="250"/>
      <c r="M48" s="250"/>
      <c r="N48" s="250"/>
      <c r="O48" s="250"/>
      <c r="P48" s="250"/>
      <c r="Q48" s="250"/>
      <c r="R48" s="250"/>
      <c r="S48" s="250"/>
      <c r="T48" s="251"/>
      <c r="U48" s="249"/>
      <c r="V48" s="250"/>
      <c r="W48" s="250"/>
      <c r="X48" s="250"/>
      <c r="Y48" s="250"/>
      <c r="Z48" s="250"/>
      <c r="AA48" s="250"/>
      <c r="AB48" s="250"/>
      <c r="AC48" s="250"/>
      <c r="AD48" s="250"/>
      <c r="AE48" s="251"/>
    </row>
    <row r="49" spans="1:32" ht="15.95" customHeight="1" thickBot="1">
      <c r="B49" s="212"/>
      <c r="C49" s="133" t="s">
        <v>39</v>
      </c>
      <c r="D49" s="24"/>
      <c r="E49" s="24"/>
      <c r="F49" s="24"/>
      <c r="G49" s="25"/>
      <c r="H49" s="234"/>
      <c r="I49" s="235"/>
      <c r="J49" s="235"/>
      <c r="K49" s="235"/>
      <c r="L49" s="235"/>
      <c r="M49" s="235"/>
      <c r="N49" s="235"/>
      <c r="O49" s="235"/>
      <c r="P49" s="235"/>
      <c r="Q49" s="235"/>
      <c r="R49" s="235"/>
      <c r="S49" s="235"/>
      <c r="T49" s="236"/>
      <c r="U49" s="234"/>
      <c r="V49" s="235"/>
      <c r="W49" s="235"/>
      <c r="X49" s="235"/>
      <c r="Y49" s="235"/>
      <c r="Z49" s="235"/>
      <c r="AA49" s="235"/>
      <c r="AB49" s="235"/>
      <c r="AC49" s="235"/>
      <c r="AD49" s="235"/>
      <c r="AE49" s="236"/>
    </row>
    <row r="50" spans="1:32" ht="6" customHeight="1" thickBot="1"/>
    <row r="51" spans="1:32" ht="15.95" customHeight="1" thickBot="1">
      <c r="B51" s="81" t="s">
        <v>43</v>
      </c>
      <c r="C51" s="112" t="str">
        <f>IF(AC51=1,"■",IF(AD51=1,"■",IF(AE51=1,"■","□")))</f>
        <v>□</v>
      </c>
      <c r="D51" s="11" t="s">
        <v>44</v>
      </c>
      <c r="E51" s="11"/>
      <c r="F51" s="11"/>
      <c r="G51" s="11"/>
      <c r="H51" s="11"/>
      <c r="I51" s="114" t="str">
        <f>IF(AC51=2,"■",IF(AD51=2,"■",IF(AE51=2,"■","□")))</f>
        <v>□</v>
      </c>
      <c r="J51" s="11" t="s">
        <v>45</v>
      </c>
      <c r="K51" s="11"/>
      <c r="L51" s="11"/>
      <c r="M51" s="11"/>
      <c r="N51" s="11"/>
      <c r="O51" s="11"/>
      <c r="P51" s="11"/>
      <c r="Q51" s="11"/>
      <c r="R51" s="11"/>
      <c r="S51" s="114" t="str">
        <f>IF(AC51=3,"■",IF(AD51=3,"■",IF(AE51=3,"■","□")))</f>
        <v>□</v>
      </c>
      <c r="T51" s="11" t="s">
        <v>59</v>
      </c>
      <c r="U51" s="11"/>
      <c r="V51" s="11"/>
      <c r="W51" s="513"/>
      <c r="X51" s="513"/>
      <c r="Y51" s="513"/>
      <c r="Z51" s="513"/>
      <c r="AA51" s="113" t="s">
        <v>12</v>
      </c>
      <c r="AB51" s="70" t="s">
        <v>0</v>
      </c>
      <c r="AC51" s="127"/>
      <c r="AD51" s="127"/>
      <c r="AE51" s="127"/>
    </row>
    <row r="52" spans="1:32" ht="6" customHeight="1" thickBot="1">
      <c r="B52" s="2"/>
      <c r="C52" s="2"/>
      <c r="D52" s="2"/>
      <c r="E52" s="2"/>
    </row>
    <row r="53" spans="1:32" ht="15.95" customHeight="1" thickBot="1">
      <c r="B53" s="458" t="s">
        <v>240</v>
      </c>
      <c r="C53" s="461" t="s">
        <v>235</v>
      </c>
      <c r="D53" s="462"/>
      <c r="E53" s="463"/>
      <c r="F53" s="223"/>
      <c r="G53" s="224"/>
      <c r="H53" s="224"/>
      <c r="I53" s="224"/>
      <c r="J53" s="224"/>
      <c r="K53" s="224"/>
      <c r="L53" s="224"/>
      <c r="M53" s="224"/>
      <c r="N53" s="224"/>
      <c r="O53" s="224"/>
      <c r="P53" s="224"/>
      <c r="Q53" s="225"/>
      <c r="R53" s="497" t="s">
        <v>259</v>
      </c>
      <c r="S53" s="498"/>
      <c r="T53" s="499"/>
      <c r="U53" s="494"/>
      <c r="V53" s="495"/>
      <c r="W53" s="495"/>
      <c r="X53" s="495"/>
      <c r="Y53" s="495"/>
      <c r="Z53" s="495"/>
      <c r="AA53" s="495"/>
      <c r="AB53" s="495"/>
      <c r="AC53" s="495"/>
      <c r="AD53" s="495"/>
      <c r="AE53" s="496"/>
    </row>
    <row r="54" spans="1:32" ht="15.95" customHeight="1" thickBot="1">
      <c r="B54" s="459"/>
      <c r="C54" s="261" t="s">
        <v>238</v>
      </c>
      <c r="D54" s="262"/>
      <c r="E54" s="263"/>
      <c r="F54" s="223"/>
      <c r="G54" s="224"/>
      <c r="H54" s="224"/>
      <c r="I54" s="224"/>
      <c r="J54" s="224"/>
      <c r="K54" s="224"/>
      <c r="L54" s="224"/>
      <c r="M54" s="224"/>
      <c r="N54" s="224"/>
      <c r="O54" s="224"/>
      <c r="P54" s="224"/>
      <c r="Q54" s="225"/>
      <c r="R54" s="274" t="s">
        <v>47</v>
      </c>
      <c r="S54" s="274"/>
      <c r="T54" s="281"/>
      <c r="U54" s="514"/>
      <c r="V54" s="515"/>
      <c r="W54" s="515"/>
      <c r="X54" s="515"/>
      <c r="Y54" s="515"/>
      <c r="Z54" s="515"/>
      <c r="AA54" s="515"/>
      <c r="AB54" s="515"/>
      <c r="AC54" s="515"/>
      <c r="AD54" s="515"/>
      <c r="AE54" s="516"/>
    </row>
    <row r="55" spans="1:32" s="123" customFormat="1" ht="15.95" customHeight="1" thickBot="1">
      <c r="A55" s="131"/>
      <c r="B55" s="459"/>
      <c r="C55" s="272" t="s">
        <v>46</v>
      </c>
      <c r="D55" s="259"/>
      <c r="E55" s="259"/>
      <c r="F55" s="276" t="s">
        <v>258</v>
      </c>
      <c r="G55" s="277"/>
      <c r="H55" s="278"/>
      <c r="I55" s="279"/>
      <c r="J55" s="279"/>
      <c r="K55" s="279"/>
      <c r="L55" s="279"/>
      <c r="M55" s="279"/>
      <c r="N55" s="279"/>
      <c r="O55" s="279"/>
      <c r="P55" s="279"/>
      <c r="Q55" s="280"/>
      <c r="R55" s="482" t="s">
        <v>52</v>
      </c>
      <c r="S55" s="305"/>
      <c r="T55" s="483"/>
      <c r="U55" s="467"/>
      <c r="V55" s="468"/>
      <c r="W55" s="468"/>
      <c r="X55" s="468"/>
      <c r="Y55" s="468"/>
      <c r="Z55" s="468"/>
      <c r="AA55" s="468"/>
      <c r="AB55" s="468"/>
      <c r="AC55" s="468"/>
      <c r="AD55" s="468"/>
      <c r="AE55" s="469"/>
    </row>
    <row r="56" spans="1:32" ht="15.95" customHeight="1" thickBot="1">
      <c r="B56" s="459"/>
      <c r="C56" s="273"/>
      <c r="D56" s="274"/>
      <c r="E56" s="275"/>
      <c r="F56" s="223"/>
      <c r="G56" s="224"/>
      <c r="H56" s="224"/>
      <c r="I56" s="224"/>
      <c r="J56" s="224"/>
      <c r="K56" s="224"/>
      <c r="L56" s="224"/>
      <c r="M56" s="224"/>
      <c r="N56" s="224"/>
      <c r="O56" s="224"/>
      <c r="P56" s="224"/>
      <c r="Q56" s="225"/>
      <c r="R56" s="259" t="s">
        <v>54</v>
      </c>
      <c r="S56" s="259"/>
      <c r="T56" s="260"/>
      <c r="U56" s="269"/>
      <c r="V56" s="270"/>
      <c r="W56" s="270"/>
      <c r="X56" s="270"/>
      <c r="Y56" s="270"/>
      <c r="Z56" s="270"/>
      <c r="AA56" s="270"/>
      <c r="AB56" s="270"/>
      <c r="AC56" s="270"/>
      <c r="AD56" s="270"/>
      <c r="AE56" s="271"/>
    </row>
    <row r="57" spans="1:32" ht="15.95" customHeight="1" thickBot="1">
      <c r="B57" s="459"/>
      <c r="C57" s="304" t="s">
        <v>237</v>
      </c>
      <c r="D57" s="305"/>
      <c r="E57" s="306"/>
      <c r="F57" s="474" t="s">
        <v>53</v>
      </c>
      <c r="G57" s="475"/>
      <c r="H57" s="264"/>
      <c r="I57" s="265"/>
      <c r="J57" s="265"/>
      <c r="K57" s="265"/>
      <c r="L57" s="265"/>
      <c r="M57" s="265"/>
      <c r="N57" s="265"/>
      <c r="O57" s="265"/>
      <c r="P57" s="265"/>
      <c r="Q57" s="266"/>
      <c r="R57" s="482" t="s">
        <v>239</v>
      </c>
      <c r="S57" s="305"/>
      <c r="T57" s="306"/>
      <c r="U57" s="273" t="s">
        <v>53</v>
      </c>
      <c r="V57" s="274"/>
      <c r="W57" s="220"/>
      <c r="X57" s="221"/>
      <c r="Y57" s="221"/>
      <c r="Z57" s="221"/>
      <c r="AA57" s="221"/>
      <c r="AB57" s="221"/>
      <c r="AC57" s="221"/>
      <c r="AD57" s="221"/>
      <c r="AE57" s="222"/>
    </row>
    <row r="58" spans="1:32" s="123" customFormat="1" ht="15.95" customHeight="1" thickBot="1">
      <c r="A58" s="131"/>
      <c r="B58" s="459"/>
      <c r="C58" s="470" t="s">
        <v>263</v>
      </c>
      <c r="D58" s="480"/>
      <c r="E58" s="480"/>
      <c r="F58" s="480"/>
      <c r="G58" s="481"/>
      <c r="H58" s="136" t="str">
        <f>IF(P58=1,"■","□")</f>
        <v>□</v>
      </c>
      <c r="I58" s="137" t="s">
        <v>261</v>
      </c>
      <c r="J58" s="138"/>
      <c r="K58" s="139" t="str">
        <f>IF(P58=2,"■","□")</f>
        <v>□</v>
      </c>
      <c r="L58" s="478" t="s">
        <v>262</v>
      </c>
      <c r="M58" s="479"/>
      <c r="N58" s="470" t="s">
        <v>260</v>
      </c>
      <c r="O58" s="471"/>
      <c r="P58" s="472"/>
      <c r="Q58" s="473"/>
      <c r="R58" s="476"/>
      <c r="S58" s="477"/>
      <c r="T58" s="477"/>
      <c r="U58" s="477"/>
      <c r="V58" s="477"/>
      <c r="W58" s="477"/>
      <c r="X58" s="477"/>
      <c r="Y58" s="477"/>
      <c r="Z58" s="477"/>
      <c r="AA58" s="477"/>
      <c r="AB58" s="477"/>
      <c r="AC58" s="477"/>
      <c r="AD58" s="477"/>
      <c r="AE58" s="477"/>
      <c r="AF58" s="119"/>
    </row>
    <row r="59" spans="1:32" s="123" customFormat="1" ht="15.95" customHeight="1" thickBot="1">
      <c r="A59" s="131"/>
      <c r="B59" s="458" t="s">
        <v>241</v>
      </c>
      <c r="C59" s="461" t="s">
        <v>235</v>
      </c>
      <c r="D59" s="462"/>
      <c r="E59" s="463"/>
      <c r="F59" s="223"/>
      <c r="G59" s="224"/>
      <c r="H59" s="224"/>
      <c r="I59" s="224"/>
      <c r="J59" s="224"/>
      <c r="K59" s="224"/>
      <c r="L59" s="224"/>
      <c r="M59" s="224"/>
      <c r="N59" s="224"/>
      <c r="O59" s="224"/>
      <c r="P59" s="224"/>
      <c r="Q59" s="225"/>
      <c r="R59" s="484" t="s">
        <v>259</v>
      </c>
      <c r="S59" s="485"/>
      <c r="T59" s="486"/>
      <c r="U59" s="464"/>
      <c r="V59" s="465"/>
      <c r="W59" s="465"/>
      <c r="X59" s="465"/>
      <c r="Y59" s="465"/>
      <c r="Z59" s="465"/>
      <c r="AA59" s="465"/>
      <c r="AB59" s="465"/>
      <c r="AC59" s="465"/>
      <c r="AD59" s="465"/>
      <c r="AE59" s="466"/>
    </row>
    <row r="60" spans="1:32" ht="14.25" customHeight="1" thickBot="1">
      <c r="B60" s="459"/>
      <c r="C60" s="261" t="s">
        <v>238</v>
      </c>
      <c r="D60" s="262"/>
      <c r="E60" s="263"/>
      <c r="F60" s="223"/>
      <c r="G60" s="224"/>
      <c r="H60" s="224"/>
      <c r="I60" s="224"/>
      <c r="J60" s="224"/>
      <c r="K60" s="224"/>
      <c r="L60" s="224"/>
      <c r="M60" s="224"/>
      <c r="N60" s="224"/>
      <c r="O60" s="224"/>
      <c r="P60" s="224"/>
      <c r="Q60" s="225"/>
      <c r="R60" s="274" t="s">
        <v>47</v>
      </c>
      <c r="S60" s="274"/>
      <c r="T60" s="281"/>
      <c r="U60" s="269"/>
      <c r="V60" s="270"/>
      <c r="W60" s="270"/>
      <c r="X60" s="270"/>
      <c r="Y60" s="270"/>
      <c r="Z60" s="270"/>
      <c r="AA60" s="270"/>
      <c r="AB60" s="270"/>
      <c r="AC60" s="270"/>
      <c r="AD60" s="270"/>
      <c r="AE60" s="271"/>
    </row>
    <row r="61" spans="1:32" ht="14.25" thickBot="1">
      <c r="B61" s="459"/>
      <c r="C61" s="272" t="s">
        <v>46</v>
      </c>
      <c r="D61" s="259"/>
      <c r="E61" s="259"/>
      <c r="F61" s="276" t="s">
        <v>258</v>
      </c>
      <c r="G61" s="277"/>
      <c r="H61" s="278"/>
      <c r="I61" s="279"/>
      <c r="J61" s="279"/>
      <c r="K61" s="279"/>
      <c r="L61" s="279"/>
      <c r="M61" s="279"/>
      <c r="N61" s="279"/>
      <c r="O61" s="279"/>
      <c r="P61" s="279"/>
      <c r="Q61" s="280"/>
      <c r="R61" s="305" t="s">
        <v>52</v>
      </c>
      <c r="S61" s="305"/>
      <c r="T61" s="483"/>
      <c r="U61" s="269"/>
      <c r="V61" s="270"/>
      <c r="W61" s="270"/>
      <c r="X61" s="270"/>
      <c r="Y61" s="270"/>
      <c r="Z61" s="270"/>
      <c r="AA61" s="270"/>
      <c r="AB61" s="270"/>
      <c r="AC61" s="270"/>
      <c r="AD61" s="270"/>
      <c r="AE61" s="271"/>
    </row>
    <row r="62" spans="1:32" ht="14.25" thickBot="1">
      <c r="B62" s="459"/>
      <c r="C62" s="273"/>
      <c r="D62" s="274"/>
      <c r="E62" s="275"/>
      <c r="F62" s="257"/>
      <c r="G62" s="258"/>
      <c r="H62" s="224"/>
      <c r="I62" s="224"/>
      <c r="J62" s="224"/>
      <c r="K62" s="224"/>
      <c r="L62" s="224"/>
      <c r="M62" s="224"/>
      <c r="N62" s="224"/>
      <c r="O62" s="224"/>
      <c r="P62" s="224"/>
      <c r="Q62" s="225"/>
      <c r="R62" s="259" t="s">
        <v>54</v>
      </c>
      <c r="S62" s="259"/>
      <c r="T62" s="260"/>
      <c r="U62" s="269"/>
      <c r="V62" s="270"/>
      <c r="W62" s="270"/>
      <c r="X62" s="270"/>
      <c r="Y62" s="270"/>
      <c r="Z62" s="270"/>
      <c r="AA62" s="270"/>
      <c r="AB62" s="270"/>
      <c r="AC62" s="270"/>
      <c r="AD62" s="270"/>
      <c r="AE62" s="271"/>
    </row>
    <row r="63" spans="1:32" ht="14.25" thickBot="1">
      <c r="B63" s="460"/>
      <c r="C63" s="214" t="s">
        <v>237</v>
      </c>
      <c r="D63" s="215"/>
      <c r="E63" s="216"/>
      <c r="F63" s="487" t="s">
        <v>53</v>
      </c>
      <c r="G63" s="488"/>
      <c r="H63" s="264"/>
      <c r="I63" s="265"/>
      <c r="J63" s="265"/>
      <c r="K63" s="265"/>
      <c r="L63" s="265"/>
      <c r="M63" s="265"/>
      <c r="N63" s="265"/>
      <c r="O63" s="265"/>
      <c r="P63" s="265"/>
      <c r="Q63" s="266"/>
      <c r="R63" s="217" t="s">
        <v>239</v>
      </c>
      <c r="S63" s="215"/>
      <c r="T63" s="216"/>
      <c r="U63" s="218" t="s">
        <v>53</v>
      </c>
      <c r="V63" s="219"/>
      <c r="W63" s="220"/>
      <c r="X63" s="221"/>
      <c r="Y63" s="221"/>
      <c r="Z63" s="221"/>
      <c r="AA63" s="221"/>
      <c r="AB63" s="221"/>
      <c r="AC63" s="221"/>
      <c r="AD63" s="221"/>
      <c r="AE63" s="222"/>
    </row>
  </sheetData>
  <protectedRanges>
    <protectedRange sqref="G43" name="範囲32"/>
    <protectedRange sqref="W51" name="範囲30"/>
    <protectedRange sqref="T12:Z12" name="範囲29"/>
    <protectedRange sqref="AC33" name="範囲18"/>
    <protectedRange sqref="Z29:AA32" name="範囲16"/>
    <protectedRange sqref="C29:T31 F32:T32" name="範囲15"/>
    <protectedRange sqref="AC27:AD27" name="範囲14"/>
    <protectedRange sqref="I14" name="範囲7"/>
    <protectedRange sqref="AC11:AE12" name="範囲6"/>
    <protectedRange sqref="C7:C8" name="範囲5"/>
    <protectedRange sqref="X4" name="範囲1"/>
    <protectedRange sqref="C5" name="範囲2"/>
    <protectedRange sqref="C6" name="範囲3"/>
    <protectedRange sqref="AC6" name="範囲4"/>
    <protectedRange sqref="AC16:AD16" name="範囲8"/>
    <protectedRange sqref="AC18:AD18" name="範囲9"/>
    <protectedRange sqref="AD22 AC20:AD20" name="範囲11"/>
    <protectedRange sqref="AC22:AC24 AE29:AE32" name="範囲12"/>
    <protectedRange sqref="I25" name="範囲13"/>
    <protectedRange sqref="C35:K39 C40:J41 L35:AE41" name="範囲19"/>
    <protectedRange sqref="AC43:AE44" name="範囲20"/>
    <protectedRange sqref="S45" name="範囲21"/>
    <protectedRange sqref="AD45" name="範囲22"/>
    <protectedRange sqref="H46:AE49" name="範囲23"/>
    <protectedRange sqref="U53:AE63 F63:P63 F57:P57" name="範囲28"/>
    <protectedRange sqref="W51" name="範囲31"/>
    <protectedRange sqref="C32:E32" name="範囲19_1"/>
    <protectedRange sqref="AB29:AB32" name="範囲12_4"/>
  </protectedRanges>
  <dataConsolidate/>
  <mergeCells count="195">
    <mergeCell ref="C53:E53"/>
    <mergeCell ref="C37:J37"/>
    <mergeCell ref="C35:J35"/>
    <mergeCell ref="K35:N35"/>
    <mergeCell ref="T38:W38"/>
    <mergeCell ref="B53:B58"/>
    <mergeCell ref="U53:AE53"/>
    <mergeCell ref="R53:T53"/>
    <mergeCell ref="K38:N38"/>
    <mergeCell ref="K39:N39"/>
    <mergeCell ref="K37:N37"/>
    <mergeCell ref="T36:W36"/>
    <mergeCell ref="R37:S37"/>
    <mergeCell ref="T37:W37"/>
    <mergeCell ref="AB35:AE35"/>
    <mergeCell ref="X36:AA36"/>
    <mergeCell ref="T35:W35"/>
    <mergeCell ref="R36:S36"/>
    <mergeCell ref="O35:Q35"/>
    <mergeCell ref="R35:S35"/>
    <mergeCell ref="U46:AE46"/>
    <mergeCell ref="AB40:AE40"/>
    <mergeCell ref="W51:Z51"/>
    <mergeCell ref="U54:AE54"/>
    <mergeCell ref="C61:E62"/>
    <mergeCell ref="B59:B63"/>
    <mergeCell ref="C59:E59"/>
    <mergeCell ref="F59:Q59"/>
    <mergeCell ref="F61:G61"/>
    <mergeCell ref="H61:Q61"/>
    <mergeCell ref="U59:AE59"/>
    <mergeCell ref="U55:AE55"/>
    <mergeCell ref="N58:O58"/>
    <mergeCell ref="P58:Q58"/>
    <mergeCell ref="F57:G57"/>
    <mergeCell ref="H57:Q57"/>
    <mergeCell ref="R58:AE58"/>
    <mergeCell ref="L58:M58"/>
    <mergeCell ref="C58:G58"/>
    <mergeCell ref="R55:T55"/>
    <mergeCell ref="R59:T59"/>
    <mergeCell ref="U57:V57"/>
    <mergeCell ref="R61:T61"/>
    <mergeCell ref="C57:E57"/>
    <mergeCell ref="R56:T56"/>
    <mergeCell ref="R57:T57"/>
    <mergeCell ref="U56:AE56"/>
    <mergeCell ref="F63:G63"/>
    <mergeCell ref="B1:AE1"/>
    <mergeCell ref="B33:B40"/>
    <mergeCell ref="AD2:AE2"/>
    <mergeCell ref="T39:W39"/>
    <mergeCell ref="X39:AA39"/>
    <mergeCell ref="AB39:AE39"/>
    <mergeCell ref="O39:Q39"/>
    <mergeCell ref="C39:J39"/>
    <mergeCell ref="O36:Q36"/>
    <mergeCell ref="K36:N36"/>
    <mergeCell ref="C7:AE10"/>
    <mergeCell ref="B7:B10"/>
    <mergeCell ref="AC33:AE33"/>
    <mergeCell ref="T12:Z12"/>
    <mergeCell ref="R39:S39"/>
    <mergeCell ref="C38:J38"/>
    <mergeCell ref="C36:J36"/>
    <mergeCell ref="AB38:AE38"/>
    <mergeCell ref="X40:AA40"/>
    <mergeCell ref="C6:Z6"/>
    <mergeCell ref="R38:S38"/>
    <mergeCell ref="O38:Q38"/>
    <mergeCell ref="AC6:AE6"/>
    <mergeCell ref="X4:Z4"/>
    <mergeCell ref="K41:L41"/>
    <mergeCell ref="M41:W41"/>
    <mergeCell ref="AC43:AE43"/>
    <mergeCell ref="B2:AC2"/>
    <mergeCell ref="AC11:AC12"/>
    <mergeCell ref="B27:B31"/>
    <mergeCell ref="AC27:AE27"/>
    <mergeCell ref="AB36:AE36"/>
    <mergeCell ref="X37:AA37"/>
    <mergeCell ref="AB37:AE37"/>
    <mergeCell ref="AD11:AD12"/>
    <mergeCell ref="Z33:AB33"/>
    <mergeCell ref="O37:Q37"/>
    <mergeCell ref="B11:B12"/>
    <mergeCell ref="D23:H23"/>
    <mergeCell ref="B14:B25"/>
    <mergeCell ref="C3:AE3"/>
    <mergeCell ref="D16:H16"/>
    <mergeCell ref="D18:H18"/>
    <mergeCell ref="V4:W4"/>
    <mergeCell ref="C5:Z5"/>
    <mergeCell ref="L31:S31"/>
    <mergeCell ref="I14:AE14"/>
    <mergeCell ref="I25:AE25"/>
    <mergeCell ref="AA4:AB4"/>
    <mergeCell ref="AA5:AB5"/>
    <mergeCell ref="AA6:AB6"/>
    <mergeCell ref="X35:AA35"/>
    <mergeCell ref="AD28:AE28"/>
    <mergeCell ref="Z30:AA30"/>
    <mergeCell ref="Z32:AA32"/>
    <mergeCell ref="AB28:AC28"/>
    <mergeCell ref="Y28:AA28"/>
    <mergeCell ref="AB29:AC29"/>
    <mergeCell ref="AB30:AC30"/>
    <mergeCell ref="AB31:AC31"/>
    <mergeCell ref="AB32:AC32"/>
    <mergeCell ref="Z29:AA29"/>
    <mergeCell ref="Z31:AA31"/>
    <mergeCell ref="AE11:AE12"/>
    <mergeCell ref="T32:W32"/>
    <mergeCell ref="C28:K28"/>
    <mergeCell ref="C25:H25"/>
    <mergeCell ref="R34:S34"/>
    <mergeCell ref="T34:W34"/>
    <mergeCell ref="K34:N34"/>
    <mergeCell ref="T28:X28"/>
    <mergeCell ref="T29:W29"/>
    <mergeCell ref="C32:E32"/>
    <mergeCell ref="F32:K32"/>
    <mergeCell ref="C31:K31"/>
    <mergeCell ref="D24:H24"/>
    <mergeCell ref="AC4:AE4"/>
    <mergeCell ref="AC5:AE5"/>
    <mergeCell ref="C14:H14"/>
    <mergeCell ref="AB11:AB12"/>
    <mergeCell ref="D20:H20"/>
    <mergeCell ref="X34:AA34"/>
    <mergeCell ref="AB34:AE34"/>
    <mergeCell ref="O34:Q34"/>
    <mergeCell ref="C15:AA15"/>
    <mergeCell ref="C17:AA17"/>
    <mergeCell ref="C19:AA19"/>
    <mergeCell ref="T30:W30"/>
    <mergeCell ref="C34:J34"/>
    <mergeCell ref="C21:AA21"/>
    <mergeCell ref="Z27:AB27"/>
    <mergeCell ref="T31:W31"/>
    <mergeCell ref="C30:K30"/>
    <mergeCell ref="L30:S30"/>
    <mergeCell ref="C29:K29"/>
    <mergeCell ref="L29:S29"/>
    <mergeCell ref="L28:S28"/>
    <mergeCell ref="D22:H22"/>
    <mergeCell ref="L32:S32"/>
    <mergeCell ref="F62:Q62"/>
    <mergeCell ref="R62:T62"/>
    <mergeCell ref="C54:E54"/>
    <mergeCell ref="F53:Q53"/>
    <mergeCell ref="H63:Q63"/>
    <mergeCell ref="C41:F41"/>
    <mergeCell ref="U61:AE61"/>
    <mergeCell ref="C55:E56"/>
    <mergeCell ref="F55:G55"/>
    <mergeCell ref="H55:Q55"/>
    <mergeCell ref="C60:E60"/>
    <mergeCell ref="F60:Q60"/>
    <mergeCell ref="R60:T60"/>
    <mergeCell ref="U62:AE62"/>
    <mergeCell ref="Z43:AB43"/>
    <mergeCell ref="Z44:AB44"/>
    <mergeCell ref="W57:AE57"/>
    <mergeCell ref="U60:AE60"/>
    <mergeCell ref="F56:Q56"/>
    <mergeCell ref="R54:T54"/>
    <mergeCell ref="H49:T49"/>
    <mergeCell ref="H46:T46"/>
    <mergeCell ref="S45:T45"/>
    <mergeCell ref="G41:J41"/>
    <mergeCell ref="B45:B49"/>
    <mergeCell ref="X38:AA38"/>
    <mergeCell ref="C63:E63"/>
    <mergeCell ref="R63:T63"/>
    <mergeCell ref="U63:V63"/>
    <mergeCell ref="W63:AE63"/>
    <mergeCell ref="F54:Q54"/>
    <mergeCell ref="C40:F40"/>
    <mergeCell ref="M40:W40"/>
    <mergeCell ref="K40:L40"/>
    <mergeCell ref="G40:J40"/>
    <mergeCell ref="U49:AE49"/>
    <mergeCell ref="C44:Y44"/>
    <mergeCell ref="Q45:R45"/>
    <mergeCell ref="C45:G45"/>
    <mergeCell ref="AD45:AE45"/>
    <mergeCell ref="AC44:AE44"/>
    <mergeCell ref="G43:J43"/>
    <mergeCell ref="U47:AE47"/>
    <mergeCell ref="U48:AE48"/>
    <mergeCell ref="H47:T47"/>
    <mergeCell ref="H48:T48"/>
    <mergeCell ref="X41:AA41"/>
    <mergeCell ref="AB41:AE41"/>
  </mergeCells>
  <phoneticPr fontId="2"/>
  <dataValidations count="1">
    <dataValidation type="list" errorStyle="warning" allowBlank="1" showInputMessage="1" showErrorMessage="1" sqref="K40:L41">
      <formula1>"m,m2,m3,g,kg,t"</formula1>
    </dataValidation>
  </dataValidations>
  <printOptions horizontalCentered="1" verticalCentered="1"/>
  <pageMargins left="0.74803149606299213" right="0.74803149606299213" top="0.51181102362204722" bottom="0.51181102362204722" header="0.43307086614173229" footer="0.35433070866141736"/>
  <pageSetup paperSize="9" scale="8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tint="0.39997558519241921"/>
    <pageSetUpPr fitToPage="1"/>
  </sheetPr>
  <dimension ref="A1:H33"/>
  <sheetViews>
    <sheetView showGridLines="0" topLeftCell="A16" zoomScaleNormal="100" zoomScaleSheetLayoutView="100" workbookViewId="0">
      <selection activeCell="B20" sqref="B20:C23"/>
    </sheetView>
  </sheetViews>
  <sheetFormatPr defaultRowHeight="13.5"/>
  <cols>
    <col min="1" max="1" width="3.125" customWidth="1"/>
    <col min="2" max="2" width="21.625" customWidth="1"/>
    <col min="3" max="3" width="16.625" customWidth="1"/>
    <col min="4" max="4" width="3.125" customWidth="1"/>
    <col min="5" max="5" width="21.625" customWidth="1"/>
    <col min="6" max="6" width="16.625" customWidth="1"/>
    <col min="7" max="7" width="3.125" customWidth="1"/>
    <col min="8" max="8" width="3" style="73" customWidth="1"/>
  </cols>
  <sheetData>
    <row r="1" spans="1:8" s="78" customFormat="1" ht="34.5" customHeight="1">
      <c r="A1" s="421" t="s">
        <v>108</v>
      </c>
      <c r="B1" s="421"/>
      <c r="C1" s="421"/>
      <c r="D1" s="421"/>
      <c r="E1" s="421"/>
      <c r="F1" s="421"/>
      <c r="G1" s="421"/>
      <c r="H1" s="77"/>
    </row>
    <row r="2" spans="1:8" ht="20.25" customHeight="1">
      <c r="A2" s="546" t="s">
        <v>111</v>
      </c>
      <c r="B2" s="546"/>
      <c r="C2" s="546"/>
      <c r="D2" s="546"/>
      <c r="E2" s="546"/>
      <c r="F2" s="546"/>
      <c r="G2" s="546"/>
    </row>
    <row r="3" spans="1:8" ht="15" customHeight="1" thickBot="1">
      <c r="A3" s="546"/>
      <c r="B3" s="546"/>
      <c r="C3" s="546"/>
      <c r="D3" s="546"/>
      <c r="E3" s="546"/>
      <c r="F3" s="546"/>
      <c r="G3" s="546"/>
    </row>
    <row r="4" spans="1:8" ht="23.25" customHeight="1" thickTop="1" thickBot="1">
      <c r="A4" s="533" t="s">
        <v>165</v>
      </c>
      <c r="B4" s="547"/>
      <c r="C4" s="548"/>
      <c r="D4" s="549"/>
      <c r="E4" s="550"/>
      <c r="F4" s="551" t="s">
        <v>69</v>
      </c>
      <c r="G4" s="552"/>
    </row>
    <row r="5" spans="1:8" ht="12" customHeight="1" thickBot="1">
      <c r="A5" s="39"/>
      <c r="B5" s="39"/>
      <c r="C5" s="40"/>
      <c r="D5" s="40"/>
      <c r="E5" s="40"/>
      <c r="F5" s="41"/>
      <c r="G5" s="41"/>
    </row>
    <row r="6" spans="1:8" ht="19.5" customHeight="1" thickTop="1" thickBot="1">
      <c r="A6" s="541" t="s">
        <v>70</v>
      </c>
      <c r="B6" s="42" t="s">
        <v>154</v>
      </c>
      <c r="C6" s="66"/>
      <c r="D6" s="43" t="s">
        <v>71</v>
      </c>
      <c r="E6" s="44" t="s">
        <v>155</v>
      </c>
      <c r="F6" s="66"/>
      <c r="G6" s="45" t="s">
        <v>72</v>
      </c>
    </row>
    <row r="7" spans="1:8" ht="34.5" customHeight="1" thickTop="1" thickBot="1">
      <c r="A7" s="542"/>
      <c r="B7" s="46" t="s">
        <v>166</v>
      </c>
      <c r="C7" s="47" t="s">
        <v>73</v>
      </c>
      <c r="D7" s="543" t="s">
        <v>74</v>
      </c>
      <c r="E7" s="544"/>
      <c r="F7" s="543" t="s">
        <v>75</v>
      </c>
      <c r="G7" s="545"/>
    </row>
    <row r="8" spans="1:8" ht="30.75" customHeight="1" thickTop="1" thickBot="1">
      <c r="A8" s="538" t="s">
        <v>78</v>
      </c>
      <c r="B8" s="67"/>
      <c r="C8" s="67"/>
      <c r="D8" s="528"/>
      <c r="E8" s="529"/>
      <c r="F8" s="528"/>
      <c r="G8" s="529"/>
    </row>
    <row r="9" spans="1:8" ht="30" customHeight="1" thickTop="1" thickBot="1">
      <c r="A9" s="539"/>
      <c r="B9" s="67"/>
      <c r="C9" s="67"/>
      <c r="D9" s="528"/>
      <c r="E9" s="529"/>
      <c r="F9" s="528"/>
      <c r="G9" s="529"/>
    </row>
    <row r="10" spans="1:8" ht="26.25" customHeight="1" thickTop="1" thickBot="1">
      <c r="A10" s="539"/>
      <c r="B10" s="67"/>
      <c r="C10" s="67"/>
      <c r="D10" s="528"/>
      <c r="E10" s="529"/>
      <c r="F10" s="528"/>
      <c r="G10" s="529"/>
    </row>
    <row r="11" spans="1:8" ht="29.25" customHeight="1" thickTop="1" thickBot="1">
      <c r="A11" s="553"/>
      <c r="B11" s="67"/>
      <c r="C11" s="67"/>
      <c r="D11" s="528"/>
      <c r="E11" s="529"/>
      <c r="F11" s="528"/>
      <c r="G11" s="529"/>
    </row>
    <row r="12" spans="1:8" ht="29.25" customHeight="1" thickTop="1" thickBot="1">
      <c r="A12" s="538" t="s">
        <v>105</v>
      </c>
      <c r="B12" s="67"/>
      <c r="C12" s="67"/>
      <c r="D12" s="528"/>
      <c r="E12" s="529"/>
      <c r="F12" s="528"/>
      <c r="G12" s="529"/>
    </row>
    <row r="13" spans="1:8" ht="28.5" customHeight="1" thickTop="1" thickBot="1">
      <c r="A13" s="539"/>
      <c r="B13" s="67"/>
      <c r="C13" s="67"/>
      <c r="D13" s="528"/>
      <c r="E13" s="529"/>
      <c r="F13" s="528"/>
      <c r="G13" s="529"/>
    </row>
    <row r="14" spans="1:8" ht="31.5" customHeight="1" thickTop="1" thickBot="1">
      <c r="A14" s="539"/>
      <c r="B14" s="67"/>
      <c r="C14" s="67"/>
      <c r="D14" s="528"/>
      <c r="E14" s="529"/>
      <c r="F14" s="528"/>
      <c r="G14" s="529"/>
    </row>
    <row r="15" spans="1:8" ht="31.5" customHeight="1" thickTop="1" thickBot="1">
      <c r="A15" s="540"/>
      <c r="B15" s="67"/>
      <c r="C15" s="67"/>
      <c r="D15" s="528"/>
      <c r="E15" s="529"/>
      <c r="F15" s="528"/>
      <c r="G15" s="529"/>
    </row>
    <row r="16" spans="1:8" ht="24.75" customHeight="1" thickBot="1">
      <c r="A16" s="530" t="s">
        <v>76</v>
      </c>
      <c r="B16" s="531"/>
      <c r="C16" s="531"/>
      <c r="D16" s="531"/>
      <c r="E16" s="531"/>
      <c r="F16" s="531"/>
      <c r="G16" s="532"/>
    </row>
    <row r="17" spans="1:7" ht="7.5" customHeight="1" thickBot="1">
      <c r="A17" s="48"/>
      <c r="B17" s="48"/>
      <c r="C17" s="48"/>
      <c r="D17" s="48"/>
      <c r="E17" s="48"/>
      <c r="F17" s="48"/>
      <c r="G17" s="48"/>
    </row>
    <row r="18" spans="1:7" ht="20.25" customHeight="1" thickTop="1" thickBot="1">
      <c r="A18" s="533" t="s">
        <v>77</v>
      </c>
      <c r="B18" s="534"/>
      <c r="C18" s="535"/>
      <c r="D18" s="536"/>
      <c r="E18" s="536"/>
      <c r="F18" s="536"/>
      <c r="G18" s="537"/>
    </row>
    <row r="19" spans="1:7" ht="15" thickBot="1">
      <c r="A19" s="49"/>
      <c r="B19" s="39"/>
      <c r="C19" s="37"/>
      <c r="D19" s="37"/>
      <c r="E19" s="50"/>
      <c r="F19" s="50"/>
      <c r="G19" s="51"/>
    </row>
    <row r="20" spans="1:7" ht="42" customHeight="1">
      <c r="A20" s="52"/>
      <c r="B20" s="519"/>
      <c r="C20" s="520"/>
      <c r="D20" s="53"/>
      <c r="E20" s="519"/>
      <c r="F20" s="520"/>
      <c r="G20" s="51"/>
    </row>
    <row r="21" spans="1:7" ht="42" customHeight="1">
      <c r="A21" s="52"/>
      <c r="B21" s="521"/>
      <c r="C21" s="522"/>
      <c r="D21" s="53"/>
      <c r="E21" s="521"/>
      <c r="F21" s="522"/>
      <c r="G21" s="51"/>
    </row>
    <row r="22" spans="1:7" ht="42" customHeight="1">
      <c r="A22" s="52"/>
      <c r="B22" s="521"/>
      <c r="C22" s="522"/>
      <c r="D22" s="53"/>
      <c r="E22" s="521"/>
      <c r="F22" s="522"/>
      <c r="G22" s="51"/>
    </row>
    <row r="23" spans="1:7" ht="42" customHeight="1" thickBot="1">
      <c r="A23" s="52"/>
      <c r="B23" s="523"/>
      <c r="C23" s="524"/>
      <c r="D23" s="53"/>
      <c r="E23" s="523"/>
      <c r="F23" s="524"/>
      <c r="G23" s="51"/>
    </row>
    <row r="24" spans="1:7" ht="15" thickBot="1">
      <c r="A24" s="52"/>
      <c r="B24" s="517"/>
      <c r="C24" s="518"/>
      <c r="D24" s="53"/>
      <c r="E24" s="517"/>
      <c r="F24" s="518"/>
      <c r="G24" s="51"/>
    </row>
    <row r="25" spans="1:7" ht="14.25">
      <c r="A25" s="54"/>
      <c r="B25" s="55"/>
      <c r="C25" s="55"/>
      <c r="D25" s="55"/>
      <c r="E25" s="55"/>
      <c r="F25" s="55"/>
      <c r="G25" s="56"/>
    </row>
    <row r="26" spans="1:7" ht="15" thickBot="1">
      <c r="A26" s="52"/>
      <c r="B26" s="57"/>
      <c r="C26" s="57"/>
      <c r="D26" s="57"/>
      <c r="E26" s="57"/>
      <c r="F26" s="57"/>
      <c r="G26" s="58"/>
    </row>
    <row r="27" spans="1:7" ht="42" customHeight="1">
      <c r="A27" s="59"/>
      <c r="B27" s="519"/>
      <c r="C27" s="525"/>
      <c r="D27" s="60"/>
      <c r="E27" s="519"/>
      <c r="F27" s="520"/>
      <c r="G27" s="61"/>
    </row>
    <row r="28" spans="1:7" ht="42" customHeight="1">
      <c r="A28" s="59"/>
      <c r="B28" s="521"/>
      <c r="C28" s="526"/>
      <c r="D28" s="60"/>
      <c r="E28" s="521"/>
      <c r="F28" s="522"/>
      <c r="G28" s="61"/>
    </row>
    <row r="29" spans="1:7" ht="42" customHeight="1">
      <c r="A29" s="59"/>
      <c r="B29" s="521"/>
      <c r="C29" s="526"/>
      <c r="D29" s="60"/>
      <c r="E29" s="521"/>
      <c r="F29" s="522"/>
      <c r="G29" s="61"/>
    </row>
    <row r="30" spans="1:7" ht="42" customHeight="1" thickBot="1">
      <c r="A30" s="59"/>
      <c r="B30" s="523"/>
      <c r="C30" s="527"/>
      <c r="D30" s="60"/>
      <c r="E30" s="523"/>
      <c r="F30" s="524"/>
      <c r="G30" s="61"/>
    </row>
    <row r="31" spans="1:7" ht="14.25" customHeight="1" thickBot="1">
      <c r="A31" s="59"/>
      <c r="B31" s="517"/>
      <c r="C31" s="518"/>
      <c r="D31" s="60"/>
      <c r="E31" s="517"/>
      <c r="F31" s="518"/>
      <c r="G31" s="61"/>
    </row>
    <row r="32" spans="1:7" ht="15" customHeight="1" thickBot="1">
      <c r="A32" s="62"/>
      <c r="B32" s="63"/>
      <c r="C32" s="64"/>
      <c r="D32" s="64"/>
      <c r="E32" s="64"/>
      <c r="F32" s="64"/>
      <c r="G32" s="65"/>
    </row>
    <row r="33" spans="1:7">
      <c r="A33" s="73"/>
      <c r="B33" s="73"/>
      <c r="C33" s="73"/>
      <c r="D33" s="73"/>
      <c r="E33" s="73"/>
      <c r="F33" s="73"/>
      <c r="G33" s="73"/>
    </row>
  </sheetData>
  <protectedRanges>
    <protectedRange sqref="C18" name="範囲5"/>
    <protectedRange sqref="B8:G15" name="範囲4"/>
    <protectedRange sqref="F6" name="範囲3"/>
    <protectedRange sqref="C6" name="範囲2"/>
    <protectedRange sqref="C4" name="範囲1"/>
    <protectedRange sqref="B20:C24" name="範囲6"/>
    <protectedRange sqref="E20:F24" name="範囲7"/>
    <protectedRange sqref="B27:C31" name="範囲8"/>
    <protectedRange sqref="E27:F31" name="範囲9"/>
  </protectedRanges>
  <mergeCells count="37">
    <mergeCell ref="A8:A11"/>
    <mergeCell ref="D8:E8"/>
    <mergeCell ref="F8:G8"/>
    <mergeCell ref="D9:E9"/>
    <mergeCell ref="F9:G9"/>
    <mergeCell ref="D10:E10"/>
    <mergeCell ref="F10:G10"/>
    <mergeCell ref="D11:E11"/>
    <mergeCell ref="F11:G11"/>
    <mergeCell ref="A6:A7"/>
    <mergeCell ref="D7:E7"/>
    <mergeCell ref="F7:G7"/>
    <mergeCell ref="A1:G1"/>
    <mergeCell ref="A2:G3"/>
    <mergeCell ref="A4:B4"/>
    <mergeCell ref="C4:E4"/>
    <mergeCell ref="F4:G4"/>
    <mergeCell ref="D15:E15"/>
    <mergeCell ref="F15:G15"/>
    <mergeCell ref="A16:G16"/>
    <mergeCell ref="A18:B18"/>
    <mergeCell ref="C18:G18"/>
    <mergeCell ref="A12:A15"/>
    <mergeCell ref="D12:E12"/>
    <mergeCell ref="D13:E13"/>
    <mergeCell ref="F13:G13"/>
    <mergeCell ref="D14:E14"/>
    <mergeCell ref="F14:G14"/>
    <mergeCell ref="F12:G12"/>
    <mergeCell ref="B31:C31"/>
    <mergeCell ref="E31:F31"/>
    <mergeCell ref="B20:C23"/>
    <mergeCell ref="E20:F23"/>
    <mergeCell ref="B24:C24"/>
    <mergeCell ref="E24:F24"/>
    <mergeCell ref="B27:C30"/>
    <mergeCell ref="E27:F30"/>
  </mergeCells>
  <phoneticPr fontId="2"/>
  <pageMargins left="0.74803149606299213" right="0.74803149606299213" top="0.51181102362204722" bottom="0.51181102362204722" header="0.43307086614173229" footer="0.35433070866141736"/>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E66"/>
  <sheetViews>
    <sheetView showGridLines="0" topLeftCell="A10" zoomScaleNormal="100" zoomScaleSheetLayoutView="100" workbookViewId="0">
      <selection activeCell="C48" sqref="C48"/>
    </sheetView>
  </sheetViews>
  <sheetFormatPr defaultRowHeight="13.5"/>
  <cols>
    <col min="1" max="1" width="2.375" style="140" customWidth="1"/>
    <col min="2" max="2" width="15" style="140" customWidth="1"/>
    <col min="3" max="3" width="72.25" style="140" customWidth="1"/>
    <col min="4" max="4" width="2.625" style="140" customWidth="1"/>
    <col min="5" max="5" width="4.375" style="140" customWidth="1"/>
    <col min="6" max="16384" width="9" style="140"/>
  </cols>
  <sheetData>
    <row r="1" spans="1:4" ht="36.75" customHeight="1">
      <c r="A1" s="560" t="s">
        <v>124</v>
      </c>
      <c r="B1" s="560"/>
      <c r="C1" s="560"/>
      <c r="D1" s="560"/>
    </row>
    <row r="2" spans="1:4" ht="36" customHeight="1">
      <c r="A2" s="561" t="s">
        <v>125</v>
      </c>
      <c r="B2" s="561"/>
      <c r="C2" s="561"/>
      <c r="D2" s="561"/>
    </row>
    <row r="3" spans="1:4">
      <c r="A3" s="141"/>
      <c r="B3" s="142" t="s">
        <v>79</v>
      </c>
      <c r="C3" s="142"/>
      <c r="D3" s="141"/>
    </row>
    <row r="4" spans="1:4" ht="6.75" customHeight="1">
      <c r="A4" s="141"/>
      <c r="B4" s="142"/>
      <c r="C4" s="142"/>
      <c r="D4" s="141"/>
    </row>
    <row r="5" spans="1:4">
      <c r="A5" s="141"/>
      <c r="B5" s="143" t="s">
        <v>80</v>
      </c>
      <c r="C5" s="142"/>
      <c r="D5" s="141"/>
    </row>
    <row r="6" spans="1:4">
      <c r="A6" s="141"/>
      <c r="B6" s="177" t="s">
        <v>330</v>
      </c>
      <c r="C6" s="177"/>
      <c r="D6" s="141"/>
    </row>
    <row r="7" spans="1:4">
      <c r="A7" s="141"/>
      <c r="B7" s="177"/>
      <c r="C7" s="144"/>
      <c r="D7" s="141"/>
    </row>
    <row r="8" spans="1:4" ht="11.25" customHeight="1">
      <c r="A8" s="141"/>
      <c r="B8" s="145"/>
      <c r="C8" s="145"/>
      <c r="D8" s="141"/>
    </row>
    <row r="9" spans="1:4" ht="14.25" thickBot="1">
      <c r="A9" s="141"/>
      <c r="B9" s="143" t="s">
        <v>81</v>
      </c>
      <c r="C9" s="142"/>
      <c r="D9" s="141"/>
    </row>
    <row r="10" spans="1:4" ht="15" thickTop="1" thickBot="1">
      <c r="A10" s="141"/>
      <c r="B10" s="146" t="s">
        <v>288</v>
      </c>
      <c r="C10" s="145" t="s">
        <v>295</v>
      </c>
      <c r="D10" s="141"/>
    </row>
    <row r="11" spans="1:4" ht="11.25" customHeight="1" thickTop="1">
      <c r="A11" s="141"/>
      <c r="B11" s="147"/>
      <c r="C11" s="145"/>
      <c r="D11" s="141"/>
    </row>
    <row r="12" spans="1:4" ht="14.25" thickBot="1">
      <c r="A12" s="141"/>
      <c r="B12" s="148" t="s">
        <v>173</v>
      </c>
      <c r="C12" s="149"/>
      <c r="D12" s="141"/>
    </row>
    <row r="13" spans="1:4">
      <c r="A13" s="141"/>
      <c r="B13" s="554" t="s">
        <v>82</v>
      </c>
      <c r="C13" s="150" t="s">
        <v>296</v>
      </c>
      <c r="D13" s="141"/>
    </row>
    <row r="14" spans="1:4" ht="14.25" thickBot="1">
      <c r="A14" s="141"/>
      <c r="B14" s="556"/>
      <c r="C14" s="151"/>
      <c r="D14" s="141"/>
    </row>
    <row r="15" spans="1:4">
      <c r="A15" s="141"/>
      <c r="B15" s="562" t="s">
        <v>289</v>
      </c>
      <c r="C15" s="152" t="s">
        <v>297</v>
      </c>
      <c r="D15" s="141"/>
    </row>
    <row r="16" spans="1:4" ht="14.25" thickBot="1">
      <c r="A16" s="141"/>
      <c r="B16" s="563"/>
      <c r="C16" s="153"/>
      <c r="D16" s="141"/>
    </row>
    <row r="17" spans="1:4">
      <c r="A17" s="141"/>
      <c r="B17" s="562" t="s">
        <v>83</v>
      </c>
      <c r="C17" s="154" t="s">
        <v>298</v>
      </c>
      <c r="D17" s="141"/>
    </row>
    <row r="18" spans="1:4" ht="14.25" thickBot="1">
      <c r="A18" s="141"/>
      <c r="B18" s="563"/>
      <c r="C18" s="151" t="s">
        <v>290</v>
      </c>
      <c r="D18" s="141"/>
    </row>
    <row r="19" spans="1:4">
      <c r="A19" s="141"/>
      <c r="B19" s="562" t="s">
        <v>84</v>
      </c>
      <c r="C19" s="152" t="s">
        <v>315</v>
      </c>
      <c r="D19" s="141"/>
    </row>
    <row r="20" spans="1:4" ht="14.25" thickBot="1">
      <c r="A20" s="141"/>
      <c r="B20" s="563"/>
      <c r="C20" s="153"/>
      <c r="D20" s="141"/>
    </row>
    <row r="21" spans="1:4">
      <c r="A21" s="141"/>
      <c r="B21" s="554" t="s">
        <v>85</v>
      </c>
      <c r="C21" s="150" t="s">
        <v>299</v>
      </c>
      <c r="D21" s="141"/>
    </row>
    <row r="22" spans="1:4" ht="14.25" thickBot="1">
      <c r="A22" s="141"/>
      <c r="B22" s="556"/>
      <c r="C22" s="151" t="s">
        <v>291</v>
      </c>
      <c r="D22" s="141"/>
    </row>
    <row r="23" spans="1:4">
      <c r="A23" s="141"/>
      <c r="B23" s="554" t="s">
        <v>86</v>
      </c>
      <c r="C23" s="154" t="s">
        <v>316</v>
      </c>
      <c r="D23" s="141"/>
    </row>
    <row r="24" spans="1:4" ht="14.25" thickBot="1">
      <c r="A24" s="141"/>
      <c r="B24" s="556"/>
      <c r="C24" s="178" t="s">
        <v>328</v>
      </c>
      <c r="D24" s="141"/>
    </row>
    <row r="25" spans="1:4" ht="7.5" customHeight="1" thickBot="1">
      <c r="A25" s="141"/>
      <c r="B25" s="156"/>
      <c r="C25" s="156"/>
      <c r="D25" s="141"/>
    </row>
    <row r="26" spans="1:4">
      <c r="A26" s="141"/>
      <c r="B26" s="554" t="s">
        <v>87</v>
      </c>
      <c r="C26" s="157" t="s">
        <v>300</v>
      </c>
      <c r="D26" s="141"/>
    </row>
    <row r="27" spans="1:4">
      <c r="A27" s="141"/>
      <c r="B27" s="555"/>
      <c r="C27" s="158" t="s">
        <v>175</v>
      </c>
      <c r="D27" s="141"/>
    </row>
    <row r="28" spans="1:4">
      <c r="A28" s="141"/>
      <c r="B28" s="555"/>
      <c r="C28" s="159" t="s">
        <v>301</v>
      </c>
      <c r="D28" s="141"/>
    </row>
    <row r="29" spans="1:4">
      <c r="A29" s="141"/>
      <c r="B29" s="555"/>
      <c r="C29" s="157" t="s">
        <v>168</v>
      </c>
      <c r="D29" s="141"/>
    </row>
    <row r="30" spans="1:4" ht="14.25" thickBot="1">
      <c r="A30" s="141"/>
      <c r="B30" s="556"/>
      <c r="C30" s="155" t="s">
        <v>169</v>
      </c>
      <c r="D30" s="141"/>
    </row>
    <row r="31" spans="1:4" ht="7.5" customHeight="1" thickBot="1">
      <c r="A31" s="141"/>
      <c r="B31" s="156"/>
      <c r="C31" s="156"/>
      <c r="D31" s="141"/>
    </row>
    <row r="32" spans="1:4">
      <c r="A32" s="141"/>
      <c r="B32" s="554" t="s">
        <v>88</v>
      </c>
      <c r="C32" s="160" t="s">
        <v>302</v>
      </c>
      <c r="D32" s="141"/>
    </row>
    <row r="33" spans="1:4">
      <c r="A33" s="141"/>
      <c r="B33" s="555"/>
      <c r="C33" s="161" t="s">
        <v>303</v>
      </c>
      <c r="D33" s="141"/>
    </row>
    <row r="34" spans="1:4">
      <c r="A34" s="141"/>
      <c r="B34" s="555"/>
      <c r="C34" s="161" t="s">
        <v>292</v>
      </c>
      <c r="D34" s="141"/>
    </row>
    <row r="35" spans="1:4" ht="14.25" thickBot="1">
      <c r="A35" s="141"/>
      <c r="B35" s="555"/>
      <c r="C35" s="162" t="s">
        <v>89</v>
      </c>
      <c r="D35" s="141"/>
    </row>
    <row r="36" spans="1:4">
      <c r="A36" s="141"/>
      <c r="B36" s="554" t="s">
        <v>90</v>
      </c>
      <c r="C36" s="157" t="s">
        <v>304</v>
      </c>
      <c r="D36" s="141"/>
    </row>
    <row r="37" spans="1:4">
      <c r="A37" s="141"/>
      <c r="B37" s="555"/>
      <c r="C37" s="157" t="s">
        <v>293</v>
      </c>
      <c r="D37" s="141"/>
    </row>
    <row r="38" spans="1:4">
      <c r="A38" s="141"/>
      <c r="B38" s="555"/>
      <c r="C38" s="157" t="s">
        <v>305</v>
      </c>
      <c r="D38" s="141"/>
    </row>
    <row r="39" spans="1:4" ht="14.25" thickBot="1">
      <c r="A39" s="141"/>
      <c r="B39" s="556"/>
      <c r="C39" s="155" t="s">
        <v>91</v>
      </c>
      <c r="D39" s="141"/>
    </row>
    <row r="40" spans="1:4" ht="7.5" customHeight="1" thickBot="1">
      <c r="A40" s="141"/>
      <c r="B40" s="156"/>
      <c r="C40" s="156"/>
      <c r="D40" s="141"/>
    </row>
    <row r="41" spans="1:4">
      <c r="A41" s="141"/>
      <c r="B41" s="163" t="s">
        <v>92</v>
      </c>
      <c r="C41" s="152" t="s">
        <v>306</v>
      </c>
      <c r="D41" s="141"/>
    </row>
    <row r="42" spans="1:4" ht="14.25" thickBot="1">
      <c r="A42" s="141"/>
      <c r="B42" s="164" t="s">
        <v>93</v>
      </c>
      <c r="C42" s="153"/>
      <c r="D42" s="141"/>
    </row>
    <row r="43" spans="1:4">
      <c r="A43" s="141"/>
      <c r="B43" s="557" t="s">
        <v>339</v>
      </c>
      <c r="C43" s="165" t="s">
        <v>340</v>
      </c>
      <c r="D43" s="141"/>
    </row>
    <row r="44" spans="1:4">
      <c r="A44" s="141"/>
      <c r="B44" s="558"/>
      <c r="C44" s="166" t="s">
        <v>307</v>
      </c>
      <c r="D44" s="141"/>
    </row>
    <row r="45" spans="1:4" ht="14.25" thickBot="1">
      <c r="A45" s="141"/>
      <c r="B45" s="559"/>
      <c r="C45" s="167" t="s">
        <v>308</v>
      </c>
      <c r="D45" s="141"/>
    </row>
    <row r="46" spans="1:4" ht="7.5" customHeight="1" thickBot="1">
      <c r="A46" s="141"/>
      <c r="B46" s="168"/>
      <c r="C46" s="168"/>
      <c r="D46" s="141"/>
    </row>
    <row r="47" spans="1:4">
      <c r="A47" s="141"/>
      <c r="B47" s="554" t="s">
        <v>94</v>
      </c>
      <c r="C47" s="157" t="s">
        <v>170</v>
      </c>
      <c r="D47" s="141"/>
    </row>
    <row r="48" spans="1:4" ht="14.25" thickBot="1">
      <c r="A48" s="141"/>
      <c r="B48" s="556"/>
      <c r="C48" s="155" t="s">
        <v>317</v>
      </c>
      <c r="D48" s="141"/>
    </row>
    <row r="49" spans="1:4" ht="7.5" customHeight="1" thickBot="1">
      <c r="A49" s="141"/>
      <c r="B49" s="169"/>
      <c r="C49" s="169"/>
      <c r="D49" s="141"/>
    </row>
    <row r="50" spans="1:4">
      <c r="A50" s="141"/>
      <c r="B50" s="554" t="s">
        <v>256</v>
      </c>
      <c r="C50" s="154" t="s">
        <v>309</v>
      </c>
      <c r="D50" s="141"/>
    </row>
    <row r="51" spans="1:4">
      <c r="A51" s="141"/>
      <c r="B51" s="555"/>
      <c r="C51" s="157" t="s">
        <v>171</v>
      </c>
      <c r="D51" s="141"/>
    </row>
    <row r="52" spans="1:4" ht="14.25" thickBot="1">
      <c r="A52" s="141"/>
      <c r="B52" s="556"/>
      <c r="C52" s="155" t="s">
        <v>318</v>
      </c>
      <c r="D52" s="141"/>
    </row>
    <row r="53" spans="1:4">
      <c r="A53" s="141"/>
      <c r="B53" s="170" t="s">
        <v>257</v>
      </c>
      <c r="C53" s="171" t="s">
        <v>310</v>
      </c>
      <c r="D53" s="141"/>
    </row>
    <row r="54" spans="1:4" ht="14.25" thickBot="1">
      <c r="A54" s="141"/>
      <c r="B54" s="172"/>
      <c r="C54" s="153" t="s">
        <v>294</v>
      </c>
      <c r="D54" s="141"/>
    </row>
    <row r="55" spans="1:4" ht="10.5" customHeight="1">
      <c r="A55" s="141"/>
      <c r="B55" s="173"/>
      <c r="C55" s="173"/>
      <c r="D55" s="141"/>
    </row>
    <row r="56" spans="1:4" ht="14.25" thickBot="1">
      <c r="A56" s="141"/>
      <c r="B56" s="148" t="s">
        <v>174</v>
      </c>
      <c r="C56" s="149"/>
      <c r="D56" s="141"/>
    </row>
    <row r="57" spans="1:4">
      <c r="A57" s="141"/>
      <c r="B57" s="554" t="s">
        <v>95</v>
      </c>
      <c r="C57" s="157" t="s">
        <v>311</v>
      </c>
      <c r="D57" s="141"/>
    </row>
    <row r="58" spans="1:4" ht="14.25" thickBot="1">
      <c r="A58" s="141"/>
      <c r="B58" s="556"/>
      <c r="C58" s="155" t="s">
        <v>312</v>
      </c>
      <c r="D58" s="141"/>
    </row>
    <row r="59" spans="1:4" ht="7.5" customHeight="1" thickBot="1">
      <c r="A59" s="141"/>
      <c r="B59" s="156"/>
      <c r="C59" s="156"/>
      <c r="D59" s="141"/>
    </row>
    <row r="60" spans="1:4">
      <c r="A60" s="141"/>
      <c r="B60" s="164" t="s">
        <v>96</v>
      </c>
      <c r="C60" s="157" t="s">
        <v>313</v>
      </c>
      <c r="D60" s="141"/>
    </row>
    <row r="61" spans="1:4">
      <c r="A61" s="141"/>
      <c r="B61" s="164"/>
      <c r="C61" s="166" t="s">
        <v>319</v>
      </c>
      <c r="D61" s="141"/>
    </row>
    <row r="62" spans="1:4">
      <c r="A62" s="141"/>
      <c r="B62" s="164"/>
      <c r="C62" s="157" t="s">
        <v>172</v>
      </c>
      <c r="D62" s="141"/>
    </row>
    <row r="63" spans="1:4" ht="14.25" thickBot="1">
      <c r="A63" s="141"/>
      <c r="B63" s="174" t="s">
        <v>97</v>
      </c>
      <c r="C63" s="155" t="s">
        <v>314</v>
      </c>
      <c r="D63" s="141"/>
    </row>
    <row r="64" spans="1:4">
      <c r="A64" s="141"/>
      <c r="B64" s="175"/>
      <c r="C64" s="141"/>
      <c r="D64" s="141"/>
    </row>
    <row r="65" spans="1:5">
      <c r="A65" s="141"/>
      <c r="B65" s="141"/>
      <c r="C65" s="141"/>
      <c r="D65" s="141"/>
    </row>
    <row r="66" spans="1:5">
      <c r="A66" s="176"/>
      <c r="B66" s="176"/>
      <c r="C66" s="176"/>
      <c r="D66" s="176"/>
      <c r="E66" s="141"/>
    </row>
  </sheetData>
  <sheetProtection selectLockedCells="1" selectUnlockedCells="1"/>
  <mergeCells count="15">
    <mergeCell ref="A1:D1"/>
    <mergeCell ref="A2:D2"/>
    <mergeCell ref="B19:B20"/>
    <mergeCell ref="B36:B39"/>
    <mergeCell ref="B47:B48"/>
    <mergeCell ref="B13:B14"/>
    <mergeCell ref="B23:B24"/>
    <mergeCell ref="B21:B22"/>
    <mergeCell ref="B17:B18"/>
    <mergeCell ref="B15:B16"/>
    <mergeCell ref="B50:B52"/>
    <mergeCell ref="B57:B58"/>
    <mergeCell ref="B43:B45"/>
    <mergeCell ref="B26:B30"/>
    <mergeCell ref="B32:B35"/>
  </mergeCells>
  <phoneticPr fontId="2"/>
  <printOptions horizontalCentered="1" verticalCentered="1"/>
  <pageMargins left="0.23622047244094491" right="0.23622047244094491" top="0.35433070866141736" bottom="0.35433070866141736"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F102"/>
  <sheetViews>
    <sheetView showGridLines="0" topLeftCell="A58" zoomScale="85" zoomScaleNormal="85" zoomScaleSheetLayoutView="100" workbookViewId="0">
      <selection activeCell="C48" sqref="C48"/>
    </sheetView>
  </sheetViews>
  <sheetFormatPr defaultRowHeight="14.25"/>
  <cols>
    <col min="1" max="1" width="1.75" style="69" customWidth="1"/>
    <col min="2" max="2" width="4" style="69" customWidth="1"/>
    <col min="3" max="3" width="80.625" style="69" customWidth="1"/>
    <col min="4" max="4" width="2.125" style="69" customWidth="1"/>
    <col min="5" max="16384" width="9" style="69"/>
  </cols>
  <sheetData>
    <row r="1" spans="1:6" ht="30" customHeight="1">
      <c r="A1" s="564" t="s">
        <v>320</v>
      </c>
      <c r="B1" s="564"/>
      <c r="C1" s="564"/>
      <c r="D1" s="564"/>
    </row>
    <row r="2" spans="1:6" ht="15.75">
      <c r="C2" s="68"/>
    </row>
    <row r="3" spans="1:6" ht="27" customHeight="1">
      <c r="B3" s="565" t="s">
        <v>112</v>
      </c>
      <c r="C3" s="565"/>
      <c r="F3" s="72"/>
    </row>
    <row r="4" spans="1:6" ht="14.25" customHeight="1">
      <c r="C4" s="68"/>
    </row>
    <row r="5" spans="1:6">
      <c r="B5" s="568" t="s">
        <v>98</v>
      </c>
      <c r="C5" s="568"/>
    </row>
    <row r="6" spans="1:6">
      <c r="B6" s="86"/>
      <c r="C6" s="86"/>
    </row>
    <row r="7" spans="1:6" ht="22.5" customHeight="1">
      <c r="B7" s="566" t="s">
        <v>99</v>
      </c>
      <c r="C7" s="567"/>
    </row>
    <row r="8" spans="1:6" ht="6.95" customHeight="1">
      <c r="B8" s="74"/>
      <c r="C8" s="75"/>
    </row>
    <row r="9" spans="1:6" s="89" customFormat="1">
      <c r="B9" s="90"/>
      <c r="C9" s="88" t="s">
        <v>193</v>
      </c>
    </row>
    <row r="10" spans="1:6" s="89" customFormat="1">
      <c r="B10" s="90"/>
      <c r="C10" s="88" t="s">
        <v>279</v>
      </c>
    </row>
    <row r="11" spans="1:6" s="89" customFormat="1" ht="6.95" customHeight="1">
      <c r="B11" s="90"/>
      <c r="C11" s="88"/>
    </row>
    <row r="12" spans="1:6">
      <c r="B12" s="74"/>
      <c r="C12" s="98" t="s">
        <v>280</v>
      </c>
    </row>
    <row r="13" spans="1:6">
      <c r="B13" s="74"/>
      <c r="C13" s="98" t="s">
        <v>202</v>
      </c>
    </row>
    <row r="14" spans="1:6">
      <c r="B14" s="74"/>
      <c r="C14" s="98" t="s">
        <v>281</v>
      </c>
    </row>
    <row r="15" spans="1:6">
      <c r="B15" s="74"/>
      <c r="C15" s="98" t="s">
        <v>282</v>
      </c>
    </row>
    <row r="16" spans="1:6">
      <c r="B16" s="74"/>
      <c r="C16" s="74"/>
    </row>
    <row r="17" spans="2:3" ht="22.5" customHeight="1">
      <c r="B17" s="566" t="s">
        <v>100</v>
      </c>
      <c r="C17" s="567"/>
    </row>
    <row r="18" spans="2:3" s="72" customFormat="1" ht="6.95" customHeight="1">
      <c r="B18" s="76"/>
      <c r="C18" s="76"/>
    </row>
    <row r="19" spans="2:3">
      <c r="B19" s="74"/>
      <c r="C19" s="84" t="s">
        <v>192</v>
      </c>
    </row>
    <row r="20" spans="2:3" ht="15" thickBot="1">
      <c r="B20" s="74"/>
      <c r="C20" s="84"/>
    </row>
    <row r="21" spans="2:3">
      <c r="B21" s="74"/>
      <c r="C21" s="96"/>
    </row>
    <row r="22" spans="2:3">
      <c r="B22" s="74"/>
      <c r="C22" s="87" t="s">
        <v>187</v>
      </c>
    </row>
    <row r="23" spans="2:3" ht="6.95" customHeight="1">
      <c r="B23" s="74"/>
      <c r="C23" s="91"/>
    </row>
    <row r="24" spans="2:3">
      <c r="B24" s="74"/>
      <c r="C24" s="97" t="s">
        <v>188</v>
      </c>
    </row>
    <row r="25" spans="2:3">
      <c r="B25" s="74"/>
      <c r="C25" s="97" t="s">
        <v>189</v>
      </c>
    </row>
    <row r="26" spans="2:3">
      <c r="B26" s="74"/>
      <c r="C26" s="97" t="s">
        <v>190</v>
      </c>
    </row>
    <row r="27" spans="2:3">
      <c r="B27" s="74"/>
      <c r="C27" s="97" t="s">
        <v>191</v>
      </c>
    </row>
    <row r="28" spans="2:3" ht="15" thickBot="1">
      <c r="B28" s="74"/>
      <c r="C28" s="85"/>
    </row>
    <row r="29" spans="2:3">
      <c r="B29" s="74"/>
      <c r="C29" s="74"/>
    </row>
    <row r="30" spans="2:3" ht="15" thickBot="1">
      <c r="B30" s="74"/>
      <c r="C30" s="75"/>
    </row>
    <row r="31" spans="2:3">
      <c r="B31" s="74"/>
      <c r="C31" s="83"/>
    </row>
    <row r="32" spans="2:3">
      <c r="B32" s="74"/>
      <c r="C32" s="92" t="s">
        <v>327</v>
      </c>
    </row>
    <row r="33" spans="2:3">
      <c r="B33" s="74"/>
      <c r="C33" s="92" t="s">
        <v>331</v>
      </c>
    </row>
    <row r="34" spans="2:3">
      <c r="B34" s="74"/>
      <c r="C34" s="92" t="s">
        <v>332</v>
      </c>
    </row>
    <row r="35" spans="2:3" ht="6.95" customHeight="1">
      <c r="B35" s="74"/>
      <c r="C35" s="92"/>
    </row>
    <row r="36" spans="2:3">
      <c r="B36" s="74"/>
      <c r="C36" s="179" t="s">
        <v>333</v>
      </c>
    </row>
    <row r="37" spans="2:3">
      <c r="B37" s="74"/>
      <c r="C37" s="180" t="s">
        <v>334</v>
      </c>
    </row>
    <row r="38" spans="2:3">
      <c r="B38" s="74"/>
      <c r="C38" s="180"/>
    </row>
    <row r="39" spans="2:3" ht="15" thickBot="1">
      <c r="B39" s="74"/>
      <c r="C39" s="93"/>
    </row>
    <row r="40" spans="2:3">
      <c r="B40" s="74"/>
      <c r="C40" s="74"/>
    </row>
    <row r="41" spans="2:3" ht="15" thickBot="1">
      <c r="B41" s="74"/>
      <c r="C41" s="75"/>
    </row>
    <row r="42" spans="2:3">
      <c r="B42" s="74"/>
      <c r="C42" s="82"/>
    </row>
    <row r="43" spans="2:3">
      <c r="B43" s="74"/>
      <c r="C43" s="87" t="s">
        <v>194</v>
      </c>
    </row>
    <row r="44" spans="2:3" ht="15" thickBot="1">
      <c r="B44" s="74"/>
      <c r="C44" s="94"/>
    </row>
    <row r="45" spans="2:3">
      <c r="B45" s="74"/>
      <c r="C45" s="74"/>
    </row>
    <row r="46" spans="2:3" ht="15" thickBot="1">
      <c r="B46" s="74"/>
      <c r="C46" s="75"/>
    </row>
    <row r="47" spans="2:3">
      <c r="B47" s="74"/>
      <c r="C47" s="82"/>
    </row>
    <row r="48" spans="2:3" ht="27">
      <c r="B48" s="74"/>
      <c r="C48" s="87" t="s">
        <v>335</v>
      </c>
    </row>
    <row r="49" spans="2:3" ht="9.75" customHeight="1">
      <c r="B49" s="74"/>
      <c r="C49" s="87"/>
    </row>
    <row r="50" spans="2:3">
      <c r="B50" s="74"/>
      <c r="C50" s="87" t="s">
        <v>336</v>
      </c>
    </row>
    <row r="51" spans="2:3">
      <c r="B51" s="74"/>
      <c r="C51" s="87" t="s">
        <v>337</v>
      </c>
    </row>
    <row r="52" spans="2:3" ht="15" thickBot="1">
      <c r="B52" s="74"/>
      <c r="C52" s="94"/>
    </row>
    <row r="53" spans="2:3">
      <c r="B53" s="74"/>
      <c r="C53" s="75"/>
    </row>
    <row r="54" spans="2:3">
      <c r="B54" s="74"/>
      <c r="C54" s="75"/>
    </row>
    <row r="55" spans="2:3" ht="22.5" customHeight="1">
      <c r="B55" s="566" t="s">
        <v>101</v>
      </c>
      <c r="C55" s="567"/>
    </row>
    <row r="56" spans="2:3" ht="6.95" customHeight="1">
      <c r="B56" s="74"/>
      <c r="C56" s="75"/>
    </row>
    <row r="57" spans="2:3">
      <c r="B57" s="74"/>
      <c r="C57" s="84" t="s">
        <v>285</v>
      </c>
    </row>
    <row r="58" spans="2:3">
      <c r="B58" s="74"/>
      <c r="C58" s="84" t="s">
        <v>286</v>
      </c>
    </row>
    <row r="59" spans="2:3">
      <c r="B59" s="74"/>
      <c r="C59" s="84" t="s">
        <v>195</v>
      </c>
    </row>
    <row r="60" spans="2:3" ht="6.95" customHeight="1">
      <c r="B60" s="74"/>
    </row>
    <row r="61" spans="2:3">
      <c r="B61" s="74"/>
      <c r="C61" s="84" t="s">
        <v>181</v>
      </c>
    </row>
    <row r="62" spans="2:3">
      <c r="B62" s="74"/>
      <c r="C62" s="84" t="s">
        <v>182</v>
      </c>
    </row>
    <row r="63" spans="2:3">
      <c r="B63" s="74"/>
      <c r="C63" s="84" t="s">
        <v>183</v>
      </c>
    </row>
    <row r="64" spans="2:3">
      <c r="B64" s="74"/>
      <c r="C64" s="84" t="s">
        <v>287</v>
      </c>
    </row>
    <row r="65" spans="2:3">
      <c r="B65" s="74"/>
      <c r="C65" s="84" t="s">
        <v>184</v>
      </c>
    </row>
    <row r="66" spans="2:3">
      <c r="B66" s="74"/>
      <c r="C66" s="74"/>
    </row>
    <row r="67" spans="2:3" ht="22.5" customHeight="1">
      <c r="B67" s="566" t="s">
        <v>102</v>
      </c>
      <c r="C67" s="567"/>
    </row>
    <row r="68" spans="2:3" ht="6.95" customHeight="1">
      <c r="B68" s="74"/>
      <c r="C68" s="75"/>
    </row>
    <row r="69" spans="2:3">
      <c r="B69" s="196"/>
      <c r="C69" s="84" t="s">
        <v>197</v>
      </c>
    </row>
    <row r="70" spans="2:3">
      <c r="B70" s="196"/>
      <c r="C70" s="84" t="s">
        <v>341</v>
      </c>
    </row>
    <row r="71" spans="2:3">
      <c r="B71" s="74"/>
      <c r="C71" s="84" t="s">
        <v>284</v>
      </c>
    </row>
    <row r="72" spans="2:3">
      <c r="B72" s="196"/>
      <c r="C72" s="84"/>
    </row>
    <row r="73" spans="2:3">
      <c r="B73" s="196"/>
      <c r="C73" s="84"/>
    </row>
    <row r="74" spans="2:3">
      <c r="B74" s="196"/>
      <c r="C74" s="84"/>
    </row>
    <row r="75" spans="2:3">
      <c r="B75" s="196"/>
      <c r="C75" s="84"/>
    </row>
    <row r="76" spans="2:3">
      <c r="B76" s="196"/>
      <c r="C76" s="84"/>
    </row>
    <row r="77" spans="2:3">
      <c r="B77" s="196"/>
      <c r="C77" s="84"/>
    </row>
    <row r="78" spans="2:3">
      <c r="B78" s="196"/>
      <c r="C78" s="84"/>
    </row>
    <row r="79" spans="2:3">
      <c r="B79" s="196"/>
      <c r="C79" s="84"/>
    </row>
    <row r="80" spans="2:3">
      <c r="B80" s="196"/>
      <c r="C80" s="84"/>
    </row>
    <row r="81" spans="2:3">
      <c r="B81" s="196"/>
      <c r="C81" s="197"/>
    </row>
    <row r="82" spans="2:3">
      <c r="B82" s="74"/>
      <c r="C82" s="84"/>
    </row>
    <row r="83" spans="2:3" ht="22.5" customHeight="1">
      <c r="B83" s="566" t="s">
        <v>283</v>
      </c>
      <c r="C83" s="567"/>
    </row>
    <row r="84" spans="2:3" ht="6.95" customHeight="1">
      <c r="B84" s="74"/>
      <c r="C84" s="75"/>
    </row>
    <row r="85" spans="2:3">
      <c r="B85" s="74"/>
      <c r="C85" s="84" t="s">
        <v>196</v>
      </c>
    </row>
    <row r="86" spans="2:3" ht="6.95" customHeight="1">
      <c r="B86" s="74"/>
      <c r="C86" s="84"/>
    </row>
    <row r="87" spans="2:3">
      <c r="B87" s="74"/>
      <c r="C87" s="88" t="s">
        <v>185</v>
      </c>
    </row>
    <row r="88" spans="2:3">
      <c r="B88" s="74"/>
      <c r="C88" s="88" t="s">
        <v>198</v>
      </c>
    </row>
    <row r="89" spans="2:3">
      <c r="B89" s="74"/>
      <c r="C89" s="198" t="s">
        <v>342</v>
      </c>
    </row>
    <row r="90" spans="2:3">
      <c r="B90" s="74"/>
      <c r="C90" s="198" t="s">
        <v>343</v>
      </c>
    </row>
    <row r="91" spans="2:3">
      <c r="B91" s="74"/>
      <c r="C91" s="84" t="s">
        <v>186</v>
      </c>
    </row>
    <row r="92" spans="2:3">
      <c r="B92" s="74"/>
      <c r="C92" s="84"/>
    </row>
    <row r="93" spans="2:3" ht="22.5" customHeight="1">
      <c r="B93" s="566" t="s">
        <v>103</v>
      </c>
      <c r="C93" s="567"/>
    </row>
    <row r="94" spans="2:3" ht="6.95" customHeight="1">
      <c r="B94" s="76"/>
      <c r="C94" s="76"/>
    </row>
    <row r="95" spans="2:3">
      <c r="B95" s="74"/>
      <c r="C95" s="95" t="s">
        <v>104</v>
      </c>
    </row>
    <row r="96" spans="2:3">
      <c r="B96" s="74"/>
      <c r="C96" s="84" t="s">
        <v>176</v>
      </c>
    </row>
    <row r="97" spans="1:4">
      <c r="B97" s="74"/>
      <c r="C97" s="84" t="s">
        <v>177</v>
      </c>
    </row>
    <row r="98" spans="1:4">
      <c r="B98" s="74"/>
      <c r="C98" s="84" t="s">
        <v>178</v>
      </c>
    </row>
    <row r="99" spans="1:4">
      <c r="B99" s="74"/>
      <c r="C99" s="84" t="s">
        <v>180</v>
      </c>
    </row>
    <row r="100" spans="1:4">
      <c r="B100" s="74"/>
      <c r="C100" s="84" t="s">
        <v>179</v>
      </c>
    </row>
    <row r="102" spans="1:4">
      <c r="A102" s="569"/>
      <c r="B102" s="569"/>
      <c r="C102" s="569"/>
      <c r="D102" s="569"/>
    </row>
  </sheetData>
  <sheetProtection selectLockedCells="1" selectUnlockedCells="1"/>
  <mergeCells count="10">
    <mergeCell ref="A102:D102"/>
    <mergeCell ref="B93:C93"/>
    <mergeCell ref="B83:C83"/>
    <mergeCell ref="B67:C67"/>
    <mergeCell ref="B55:C55"/>
    <mergeCell ref="A1:D1"/>
    <mergeCell ref="B3:C3"/>
    <mergeCell ref="B7:C7"/>
    <mergeCell ref="B17:C17"/>
    <mergeCell ref="B5:C5"/>
  </mergeCells>
  <phoneticPr fontId="2"/>
  <pageMargins left="0.78740157480314965" right="0.59055118110236227" top="0.59055118110236227" bottom="0.86614173228346458" header="0.51181102362204722" footer="0.51181102362204722"/>
  <pageSetup paperSize="9" orientation="portrait" r:id="rId1"/>
  <headerFooter alignWithMargins="0"/>
  <rowBreaks count="1" manualBreakCount="1">
    <brk id="53" max="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39997558519241921"/>
  </sheetPr>
  <dimension ref="A1:J24"/>
  <sheetViews>
    <sheetView zoomScaleNormal="100" zoomScaleSheetLayoutView="100" workbookViewId="0">
      <selection activeCell="M15" sqref="M15"/>
    </sheetView>
  </sheetViews>
  <sheetFormatPr defaultRowHeight="13.5"/>
  <cols>
    <col min="1" max="1" width="2.75" customWidth="1"/>
    <col min="2" max="2" width="11.25" customWidth="1"/>
    <col min="3" max="3" width="10.375" customWidth="1"/>
    <col min="4" max="4" width="11.25" customWidth="1"/>
    <col min="5" max="5" width="7.75" customWidth="1"/>
    <col min="6" max="6" width="6.875" customWidth="1"/>
    <col min="7" max="7" width="11.125" customWidth="1"/>
    <col min="8" max="8" width="4" customWidth="1"/>
    <col min="9" max="9" width="16.5" customWidth="1"/>
    <col min="10" max="10" width="3.75" customWidth="1"/>
  </cols>
  <sheetData>
    <row r="1" spans="1:10" ht="34.5" customHeight="1">
      <c r="A1" s="421" t="s">
        <v>119</v>
      </c>
      <c r="B1" s="576"/>
      <c r="C1" s="576"/>
      <c r="D1" s="576"/>
      <c r="E1" s="576"/>
      <c r="F1" s="576"/>
      <c r="G1" s="576"/>
      <c r="H1" s="576"/>
      <c r="I1" s="576"/>
      <c r="J1" s="576"/>
    </row>
    <row r="2" spans="1:10" ht="23.25" customHeight="1">
      <c r="I2" s="34" t="s">
        <v>63</v>
      </c>
    </row>
    <row r="3" spans="1:10" ht="23.25" customHeight="1">
      <c r="B3" s="577" t="s">
        <v>321</v>
      </c>
      <c r="C3" s="577"/>
      <c r="D3" s="577"/>
      <c r="E3" s="577"/>
      <c r="F3" s="577"/>
      <c r="G3" s="577"/>
      <c r="H3" s="577"/>
      <c r="I3" s="577"/>
    </row>
    <row r="4" spans="1:10" ht="14.25">
      <c r="B4" s="31"/>
      <c r="C4" s="31"/>
      <c r="D4" s="31"/>
      <c r="E4" s="31"/>
      <c r="F4" s="31"/>
      <c r="G4" s="31"/>
      <c r="H4" s="31"/>
      <c r="I4" s="31"/>
    </row>
    <row r="5" spans="1:10" ht="60.75" customHeight="1">
      <c r="B5" s="578" t="s">
        <v>109</v>
      </c>
      <c r="C5" s="578"/>
      <c r="D5" s="578"/>
      <c r="E5" s="578"/>
      <c r="F5" s="578"/>
      <c r="G5" s="578"/>
      <c r="H5" s="578"/>
      <c r="I5" s="578"/>
    </row>
    <row r="6" spans="1:10" ht="17.25">
      <c r="B6" s="35"/>
      <c r="C6" s="35"/>
      <c r="D6" s="35"/>
      <c r="E6" s="35"/>
      <c r="F6" s="35"/>
      <c r="G6" s="35"/>
      <c r="H6" s="35"/>
      <c r="I6" s="35"/>
    </row>
    <row r="7" spans="1:10" ht="20.25" customHeight="1">
      <c r="B7" s="575" t="s">
        <v>122</v>
      </c>
      <c r="C7" s="575"/>
      <c r="D7" s="33"/>
      <c r="E7" s="33"/>
      <c r="F7" s="33"/>
      <c r="G7" s="33"/>
      <c r="H7" s="33"/>
      <c r="I7" s="33"/>
    </row>
    <row r="8" spans="1:10" ht="19.5" customHeight="1">
      <c r="B8" s="579" t="s">
        <v>123</v>
      </c>
      <c r="C8" s="579"/>
      <c r="D8" s="579"/>
      <c r="E8" s="579"/>
      <c r="F8" s="579"/>
      <c r="G8" s="579"/>
      <c r="H8" s="579"/>
      <c r="I8" s="579"/>
    </row>
    <row r="9" spans="1:10" ht="33" customHeight="1">
      <c r="B9" s="33"/>
      <c r="C9" s="33"/>
      <c r="D9" s="33"/>
      <c r="E9" s="392" t="s">
        <v>64</v>
      </c>
      <c r="F9" s="392"/>
      <c r="G9" s="33"/>
      <c r="H9" s="33"/>
      <c r="I9" s="33"/>
    </row>
    <row r="10" spans="1:10" ht="24" customHeight="1">
      <c r="B10" s="32"/>
      <c r="C10" s="33"/>
      <c r="D10" s="33"/>
      <c r="E10" s="392" t="s">
        <v>326</v>
      </c>
      <c r="F10" s="392"/>
      <c r="G10" s="570" t="s">
        <v>121</v>
      </c>
      <c r="H10" s="570"/>
      <c r="I10" s="570"/>
    </row>
    <row r="11" spans="1:10" ht="27.75" customHeight="1">
      <c r="B11" s="33"/>
      <c r="C11" s="33"/>
      <c r="D11" s="33"/>
      <c r="E11" s="392" t="s">
        <v>322</v>
      </c>
      <c r="F11" s="392"/>
      <c r="G11" s="573" t="s">
        <v>324</v>
      </c>
      <c r="H11" s="573"/>
      <c r="I11" s="573"/>
    </row>
    <row r="12" spans="1:10" ht="27.75" customHeight="1">
      <c r="B12" s="33"/>
      <c r="C12" s="33"/>
      <c r="D12" s="33"/>
      <c r="E12" s="392" t="s">
        <v>323</v>
      </c>
      <c r="F12" s="392"/>
      <c r="G12" s="574" t="s">
        <v>325</v>
      </c>
      <c r="H12" s="574"/>
      <c r="I12" s="574"/>
    </row>
    <row r="13" spans="1:10" ht="14.25">
      <c r="B13" s="33"/>
      <c r="C13" s="33"/>
      <c r="D13" s="33"/>
      <c r="E13" s="33"/>
      <c r="F13" s="33"/>
      <c r="G13" s="33"/>
      <c r="H13" s="33"/>
      <c r="I13" s="13"/>
    </row>
    <row r="14" spans="1:10" ht="39.75" customHeight="1">
      <c r="B14" s="33"/>
      <c r="C14" s="33"/>
      <c r="D14" s="33"/>
      <c r="E14" s="33"/>
      <c r="F14" s="33"/>
      <c r="G14" s="33"/>
      <c r="H14" s="33"/>
      <c r="I14" s="13"/>
    </row>
    <row r="15" spans="1:10" ht="15" thickBot="1">
      <c r="B15" s="33"/>
      <c r="C15" s="33"/>
      <c r="D15" s="33"/>
      <c r="E15" s="33"/>
      <c r="F15" s="33"/>
      <c r="G15" s="33"/>
      <c r="H15" s="33"/>
      <c r="I15" s="13"/>
    </row>
    <row r="16" spans="1:10" ht="20.25" customHeight="1" thickBot="1">
      <c r="B16" s="36" t="s">
        <v>164</v>
      </c>
      <c r="D16" s="33"/>
      <c r="E16" s="33"/>
      <c r="G16" s="79" t="s">
        <v>117</v>
      </c>
      <c r="H16" s="33"/>
      <c r="I16" s="33"/>
    </row>
    <row r="17" spans="2:9" ht="24" customHeight="1">
      <c r="B17" s="571" t="s">
        <v>113</v>
      </c>
      <c r="C17" s="572"/>
      <c r="D17" s="572"/>
      <c r="E17" s="13" t="s">
        <v>65</v>
      </c>
      <c r="G17" s="13"/>
      <c r="I17" s="69" t="s">
        <v>62</v>
      </c>
    </row>
    <row r="18" spans="2:9" ht="20.25" customHeight="1">
      <c r="E18" s="33"/>
      <c r="G18" s="13" t="s">
        <v>118</v>
      </c>
      <c r="H18" s="33"/>
      <c r="I18" s="33"/>
    </row>
    <row r="19" spans="2:9" ht="14.25">
      <c r="E19" s="33"/>
      <c r="G19" s="13"/>
      <c r="H19" s="33"/>
      <c r="I19" s="33"/>
    </row>
    <row r="20" spans="2:9" ht="45.75" customHeight="1" thickBot="1">
      <c r="B20" s="38"/>
      <c r="C20" s="38"/>
      <c r="D20" s="38"/>
      <c r="E20" s="38"/>
      <c r="F20" s="38"/>
      <c r="G20" s="38"/>
      <c r="H20" s="38"/>
      <c r="I20" s="38"/>
    </row>
    <row r="21" spans="2:9" ht="24.75" customHeight="1" thickBot="1">
      <c r="B21" s="38"/>
      <c r="C21" s="38"/>
      <c r="D21" s="79" t="s">
        <v>114</v>
      </c>
      <c r="E21" s="37"/>
      <c r="G21" s="38"/>
      <c r="H21" s="38"/>
      <c r="I21" s="38"/>
    </row>
    <row r="22" spans="2:9" ht="25.5" customHeight="1">
      <c r="B22" s="392" t="s">
        <v>66</v>
      </c>
      <c r="C22" s="392"/>
      <c r="D22" s="13" t="s">
        <v>115</v>
      </c>
      <c r="E22" s="13"/>
      <c r="F22" s="392" t="s">
        <v>67</v>
      </c>
      <c r="G22" s="392"/>
    </row>
    <row r="23" spans="2:9" ht="29.25" customHeight="1">
      <c r="B23" s="38"/>
      <c r="C23" s="38"/>
      <c r="D23" s="13" t="s">
        <v>116</v>
      </c>
      <c r="E23" s="13"/>
    </row>
    <row r="24" spans="2:9" ht="23.25" customHeight="1">
      <c r="B24" s="30"/>
    </row>
  </sheetData>
  <mergeCells count="15">
    <mergeCell ref="B7:C7"/>
    <mergeCell ref="A1:J1"/>
    <mergeCell ref="B3:I3"/>
    <mergeCell ref="B5:I5"/>
    <mergeCell ref="B8:I8"/>
    <mergeCell ref="E9:F9"/>
    <mergeCell ref="B22:C22"/>
    <mergeCell ref="F22:G22"/>
    <mergeCell ref="G10:I10"/>
    <mergeCell ref="B17:D17"/>
    <mergeCell ref="G11:I11"/>
    <mergeCell ref="G12:I12"/>
    <mergeCell ref="E10:F10"/>
    <mergeCell ref="E11:F11"/>
    <mergeCell ref="E12:F12"/>
  </mergeCells>
  <phoneticPr fontId="2"/>
  <pageMargins left="0.59055118110236227" right="0.47244094488188981" top="1.299212598425197" bottom="0.98425196850393704" header="0.51181102362204722" footer="0.51181102362204722"/>
  <pageSetup paperSize="9" orientation="portrait" r:id="rId1"/>
  <headerFooter alignWithMargins="0">
    <oddHeader>&amp;R&amp;"HG丸ｺﾞｼｯｸM-PRO,標準"&amp;14記入例</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F63"/>
  <sheetViews>
    <sheetView showGridLines="0" view="pageBreakPreview" zoomScaleNormal="100" zoomScaleSheetLayoutView="100" workbookViewId="0">
      <selection activeCell="S39" sqref="S39:V39"/>
    </sheetView>
  </sheetViews>
  <sheetFormatPr defaultRowHeight="12"/>
  <cols>
    <col min="1" max="1" width="13.625" style="123" customWidth="1"/>
    <col min="2" max="2" width="2.875" style="123" customWidth="1"/>
    <col min="3" max="6" width="2.625" style="123" customWidth="1"/>
    <col min="7" max="7" width="2.75" style="123" customWidth="1"/>
    <col min="8" max="11" width="2.625" style="123" customWidth="1"/>
    <col min="12" max="12" width="3.125" style="123" customWidth="1"/>
    <col min="13" max="19" width="2.625" style="123" customWidth="1"/>
    <col min="20" max="20" width="3.125" style="123" customWidth="1"/>
    <col min="21" max="21" width="3.25" style="123" customWidth="1"/>
    <col min="22" max="23" width="2.625" style="123" customWidth="1"/>
    <col min="24" max="24" width="3.5" style="123" customWidth="1"/>
    <col min="25" max="26" width="2.625" style="123" customWidth="1"/>
    <col min="27" max="30" width="4.625" style="123" customWidth="1"/>
    <col min="31" max="16384" width="9" style="123"/>
  </cols>
  <sheetData>
    <row r="1" spans="1:30" ht="33" customHeight="1">
      <c r="A1" s="421" t="s">
        <v>107</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row>
    <row r="2" spans="1:30" ht="21" customHeight="1">
      <c r="A2" s="392" t="s">
        <v>110</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409" t="s">
        <v>60</v>
      </c>
      <c r="AD2" s="409"/>
    </row>
    <row r="3" spans="1:30" ht="12.75" customHeight="1" thickBot="1">
      <c r="B3" s="580" t="s">
        <v>329</v>
      </c>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row>
    <row r="4" spans="1:30" ht="15.95" customHeight="1" thickBot="1">
      <c r="A4" s="16" t="s">
        <v>1</v>
      </c>
      <c r="B4" s="122"/>
      <c r="C4" s="122"/>
      <c r="D4" s="122"/>
      <c r="E4" s="100" t="str">
        <f>IF(W4=1,"■","□")</f>
        <v>■</v>
      </c>
      <c r="F4" s="122" t="s">
        <v>3</v>
      </c>
      <c r="G4" s="122"/>
      <c r="H4" s="122"/>
      <c r="I4" s="122"/>
      <c r="J4" s="100" t="str">
        <f>IF(W4=2,"■","□")</f>
        <v>□</v>
      </c>
      <c r="K4" s="122" t="s">
        <v>4</v>
      </c>
      <c r="L4" s="122"/>
      <c r="M4" s="122"/>
      <c r="N4" s="122"/>
      <c r="O4" s="122"/>
      <c r="P4" s="122"/>
      <c r="Q4" s="122"/>
      <c r="R4" s="122"/>
      <c r="S4" s="122"/>
      <c r="T4" s="122"/>
      <c r="U4" s="410" t="s">
        <v>0</v>
      </c>
      <c r="V4" s="411"/>
      <c r="W4" s="245">
        <v>1</v>
      </c>
      <c r="X4" s="247"/>
      <c r="Y4" s="246"/>
      <c r="Z4" s="365" t="s">
        <v>7</v>
      </c>
      <c r="AA4" s="366"/>
      <c r="AB4" s="293"/>
      <c r="AC4" s="293"/>
      <c r="AD4" s="294"/>
    </row>
    <row r="5" spans="1:30" ht="15.95" customHeight="1" thickBot="1">
      <c r="A5" s="14" t="s">
        <v>58</v>
      </c>
      <c r="B5" s="582" t="s">
        <v>242</v>
      </c>
      <c r="C5" s="583"/>
      <c r="D5" s="583"/>
      <c r="E5" s="583"/>
      <c r="F5" s="583"/>
      <c r="G5" s="583"/>
      <c r="H5" s="583"/>
      <c r="I5" s="583"/>
      <c r="J5" s="583"/>
      <c r="K5" s="583"/>
      <c r="L5" s="583"/>
      <c r="M5" s="583"/>
      <c r="N5" s="583"/>
      <c r="O5" s="583"/>
      <c r="P5" s="583"/>
      <c r="Q5" s="583"/>
      <c r="R5" s="583"/>
      <c r="S5" s="583"/>
      <c r="T5" s="583"/>
      <c r="U5" s="583"/>
      <c r="V5" s="583"/>
      <c r="W5" s="583"/>
      <c r="X5" s="583"/>
      <c r="Y5" s="584"/>
      <c r="Z5" s="367" t="s">
        <v>5</v>
      </c>
      <c r="AA5" s="368"/>
      <c r="AB5" s="295"/>
      <c r="AC5" s="295"/>
      <c r="AD5" s="296"/>
    </row>
    <row r="6" spans="1:30" ht="15.95" customHeight="1" thickBot="1">
      <c r="A6" s="15" t="s">
        <v>2</v>
      </c>
      <c r="B6" s="582" t="s">
        <v>126</v>
      </c>
      <c r="C6" s="583"/>
      <c r="D6" s="583"/>
      <c r="E6" s="583"/>
      <c r="F6" s="583"/>
      <c r="G6" s="583"/>
      <c r="H6" s="583"/>
      <c r="I6" s="583"/>
      <c r="J6" s="583"/>
      <c r="K6" s="583"/>
      <c r="L6" s="583"/>
      <c r="M6" s="583"/>
      <c r="N6" s="583"/>
      <c r="O6" s="583"/>
      <c r="P6" s="583"/>
      <c r="Q6" s="583"/>
      <c r="R6" s="583"/>
      <c r="S6" s="583"/>
      <c r="T6" s="583"/>
      <c r="U6" s="583"/>
      <c r="V6" s="583"/>
      <c r="W6" s="583"/>
      <c r="X6" s="583"/>
      <c r="Y6" s="584"/>
      <c r="Z6" s="369" t="s">
        <v>6</v>
      </c>
      <c r="AA6" s="370"/>
      <c r="AB6" s="585" t="s">
        <v>267</v>
      </c>
      <c r="AC6" s="456"/>
      <c r="AD6" s="457"/>
    </row>
    <row r="7" spans="1:30" ht="15.95" customHeight="1">
      <c r="A7" s="445" t="s">
        <v>201</v>
      </c>
      <c r="B7" s="581" t="s">
        <v>264</v>
      </c>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8"/>
    </row>
    <row r="8" spans="1:30" ht="15.95" customHeight="1">
      <c r="A8" s="446"/>
      <c r="B8" s="439"/>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1"/>
    </row>
    <row r="9" spans="1:30" ht="15.95" customHeight="1">
      <c r="A9" s="446"/>
      <c r="B9" s="439"/>
      <c r="C9" s="440"/>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1"/>
    </row>
    <row r="10" spans="1:30" ht="15.95" customHeight="1" thickBot="1">
      <c r="A10" s="447"/>
      <c r="B10" s="442"/>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4"/>
    </row>
    <row r="11" spans="1:30" ht="15.95" customHeight="1">
      <c r="A11" s="405" t="s">
        <v>61</v>
      </c>
      <c r="B11" s="99" t="str">
        <f>IF(AB11=1,"■",IF(AC11=1,"■",IF(AD11=1,"■","□")))</f>
        <v>□</v>
      </c>
      <c r="C11" s="119" t="s">
        <v>215</v>
      </c>
      <c r="D11" s="119"/>
      <c r="E11" s="125" t="str">
        <f>IF(AB11=2,"■",IF(AC11=2,"■",IF(AD11=2,"■","□")))</f>
        <v>□</v>
      </c>
      <c r="F11" s="119" t="s">
        <v>216</v>
      </c>
      <c r="G11" s="119"/>
      <c r="H11" s="119"/>
      <c r="I11" s="119"/>
      <c r="J11" s="125" t="str">
        <f>IF(AB11=3,"■",IF(AC11=3,"■",IF(AD11=3,"■","□")))</f>
        <v>■</v>
      </c>
      <c r="K11" s="119" t="s">
        <v>217</v>
      </c>
      <c r="L11" s="119"/>
      <c r="M11" s="125" t="str">
        <f>IF(AB11=4,"■",IF(AC11=4,"■",IF(AD11=4,"■","□")))</f>
        <v>□</v>
      </c>
      <c r="N11" s="119" t="s">
        <v>218</v>
      </c>
      <c r="O11" s="119"/>
      <c r="P11" s="125" t="str">
        <f>IF(AB11=5,"■",IF(AC11=5,"■",IF(AD11=5,"■","□")))</f>
        <v>□</v>
      </c>
      <c r="Q11" s="119" t="s">
        <v>219</v>
      </c>
      <c r="R11" s="119"/>
      <c r="S11" s="119"/>
      <c r="T11" s="119"/>
      <c r="U11" s="119"/>
      <c r="V11" s="119"/>
      <c r="W11" s="119"/>
      <c r="X11" s="119"/>
      <c r="Y11" s="119"/>
      <c r="Z11" s="119"/>
      <c r="AA11" s="300" t="s">
        <v>0</v>
      </c>
      <c r="AB11" s="389">
        <v>3</v>
      </c>
      <c r="AC11" s="389"/>
      <c r="AD11" s="389"/>
    </row>
    <row r="12" spans="1:30" ht="15.95" customHeight="1" thickBot="1">
      <c r="A12" s="406"/>
      <c r="B12" s="101" t="str">
        <f>IF(AB11=6,"■",IF(AC11=6,"■",IF(AD11=6,"■","□")))</f>
        <v>□</v>
      </c>
      <c r="C12" s="10" t="s">
        <v>220</v>
      </c>
      <c r="D12" s="10"/>
      <c r="E12" s="101" t="str">
        <f>IF(AB11=7,"■",IF(AC11=7,"■",IF(AD11=7,"■","□")))</f>
        <v>□</v>
      </c>
      <c r="F12" s="10" t="s">
        <v>221</v>
      </c>
      <c r="G12" s="10"/>
      <c r="H12" s="101" t="str">
        <f>IF(AB11=8,"■",IF(AC11=8,"■",IF(AD11=8,"■","□")))</f>
        <v>□</v>
      </c>
      <c r="I12" s="10" t="s">
        <v>222</v>
      </c>
      <c r="J12" s="10"/>
      <c r="K12" s="101" t="str">
        <f>IF(AB11=9,"■",IF(AC11=9,"■",IF(AD11=9,"■","□")))</f>
        <v>□</v>
      </c>
      <c r="L12" s="10" t="s">
        <v>223</v>
      </c>
      <c r="M12" s="10"/>
      <c r="N12" s="101" t="str">
        <f>IF(AB11=10,"■",IF(AC11=10,"■",IF(AD11=10,"■","□")))</f>
        <v>□</v>
      </c>
      <c r="O12" s="10" t="s">
        <v>224</v>
      </c>
      <c r="P12" s="10"/>
      <c r="Q12" s="10"/>
      <c r="R12" s="10" t="s">
        <v>56</v>
      </c>
      <c r="S12" s="448"/>
      <c r="T12" s="448"/>
      <c r="U12" s="448"/>
      <c r="V12" s="448"/>
      <c r="W12" s="448"/>
      <c r="X12" s="448"/>
      <c r="Y12" s="448"/>
      <c r="Z12" s="10" t="s">
        <v>48</v>
      </c>
      <c r="AA12" s="301"/>
      <c r="AB12" s="390"/>
      <c r="AC12" s="390"/>
      <c r="AD12" s="390"/>
    </row>
    <row r="13" spans="1:30" ht="6" customHeight="1" thickBot="1">
      <c r="B13" s="119"/>
      <c r="C13" s="119"/>
      <c r="D13" s="119"/>
      <c r="E13" s="119"/>
    </row>
    <row r="14" spans="1:30" ht="15.95" customHeight="1" thickBot="1">
      <c r="A14" s="407" t="s">
        <v>199</v>
      </c>
      <c r="B14" s="297" t="s">
        <v>200</v>
      </c>
      <c r="C14" s="298"/>
      <c r="D14" s="298"/>
      <c r="E14" s="298"/>
      <c r="F14" s="298"/>
      <c r="G14" s="299"/>
      <c r="H14" s="269" t="s">
        <v>266</v>
      </c>
      <c r="I14" s="418"/>
      <c r="J14" s="418"/>
      <c r="K14" s="418"/>
      <c r="L14" s="418"/>
      <c r="M14" s="418"/>
      <c r="N14" s="418"/>
      <c r="O14" s="418"/>
      <c r="P14" s="418"/>
      <c r="Q14" s="418"/>
      <c r="R14" s="418"/>
      <c r="S14" s="418"/>
      <c r="T14" s="418"/>
      <c r="U14" s="418"/>
      <c r="V14" s="418"/>
      <c r="W14" s="418"/>
      <c r="X14" s="418"/>
      <c r="Y14" s="418"/>
      <c r="Z14" s="418"/>
      <c r="AA14" s="418"/>
      <c r="AB14" s="418"/>
      <c r="AC14" s="418"/>
      <c r="AD14" s="419"/>
    </row>
    <row r="15" spans="1:30" ht="15.95" customHeight="1" thickBot="1">
      <c r="A15" s="408"/>
      <c r="B15" s="312" t="s">
        <v>207</v>
      </c>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119"/>
      <c r="AB15" s="119"/>
      <c r="AC15" s="119"/>
      <c r="AD15" s="9"/>
    </row>
    <row r="16" spans="1:30" ht="15.95" customHeight="1" thickBot="1">
      <c r="A16" s="408"/>
      <c r="B16" s="18"/>
      <c r="C16" s="302"/>
      <c r="D16" s="302"/>
      <c r="E16" s="302"/>
      <c r="F16" s="302"/>
      <c r="G16" s="303"/>
      <c r="H16" s="103" t="str">
        <f>IF(AB16=1,"■","□")</f>
        <v>■</v>
      </c>
      <c r="I16" s="120" t="s">
        <v>209</v>
      </c>
      <c r="J16" s="120"/>
      <c r="K16" s="120" t="s">
        <v>11</v>
      </c>
      <c r="L16" s="120">
        <f>IF(AB16=1,AC16,"-")</f>
        <v>10</v>
      </c>
      <c r="M16" s="120" t="s">
        <v>8</v>
      </c>
      <c r="N16" s="120" t="s">
        <v>12</v>
      </c>
      <c r="O16" s="104" t="str">
        <f>IF(AB16=2,"■","□")</f>
        <v>□</v>
      </c>
      <c r="P16" s="120" t="s">
        <v>212</v>
      </c>
      <c r="Q16" s="120"/>
      <c r="R16" s="120"/>
      <c r="S16" s="105"/>
      <c r="T16" s="103" t="str">
        <f>IF(AB16=3,"■","□")</f>
        <v>□</v>
      </c>
      <c r="U16" s="120" t="s">
        <v>213</v>
      </c>
      <c r="V16" s="120"/>
      <c r="W16" s="120" t="s">
        <v>13</v>
      </c>
      <c r="X16" s="120" t="str">
        <f>IF(AB16=3,AC16,"-")</f>
        <v>-</v>
      </c>
      <c r="Y16" s="120" t="s">
        <v>9</v>
      </c>
      <c r="Z16" s="121" t="s">
        <v>12</v>
      </c>
      <c r="AA16" s="71" t="s">
        <v>0</v>
      </c>
      <c r="AB16" s="80">
        <v>1</v>
      </c>
      <c r="AC16" s="80">
        <v>10</v>
      </c>
      <c r="AD16" s="19" t="s">
        <v>49</v>
      </c>
    </row>
    <row r="17" spans="1:30" ht="15.95" customHeight="1" thickBot="1">
      <c r="A17" s="408"/>
      <c r="B17" s="314" t="s">
        <v>206</v>
      </c>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119"/>
      <c r="AB17" s="119"/>
      <c r="AC17" s="119"/>
      <c r="AD17" s="9"/>
    </row>
    <row r="18" spans="1:30" ht="15.95" customHeight="1" thickBot="1">
      <c r="A18" s="408"/>
      <c r="B18" s="119" t="s">
        <v>15</v>
      </c>
      <c r="C18" s="302"/>
      <c r="D18" s="302"/>
      <c r="E18" s="302"/>
      <c r="F18" s="302"/>
      <c r="G18" s="303"/>
      <c r="H18" s="103" t="str">
        <f>IF(AB18=1,"■","□")</f>
        <v>□</v>
      </c>
      <c r="I18" s="120" t="s">
        <v>209</v>
      </c>
      <c r="J18" s="120"/>
      <c r="K18" s="120" t="s">
        <v>11</v>
      </c>
      <c r="L18" s="120" t="str">
        <f>IF(AB18=1,AC18,"-")</f>
        <v>-</v>
      </c>
      <c r="M18" s="120" t="s">
        <v>8</v>
      </c>
      <c r="N18" s="120" t="s">
        <v>12</v>
      </c>
      <c r="O18" s="104" t="str">
        <f>IF(AB18=2,"■","□")</f>
        <v>■</v>
      </c>
      <c r="P18" s="120" t="s">
        <v>212</v>
      </c>
      <c r="Q18" s="120"/>
      <c r="R18" s="120"/>
      <c r="S18" s="105"/>
      <c r="T18" s="103" t="str">
        <f>IF(AB18=3,"■","□")</f>
        <v>□</v>
      </c>
      <c r="U18" s="120" t="s">
        <v>213</v>
      </c>
      <c r="V18" s="120"/>
      <c r="W18" s="120" t="s">
        <v>13</v>
      </c>
      <c r="X18" s="120" t="str">
        <f>IF(AB18=3,AC18,"-")</f>
        <v>-</v>
      </c>
      <c r="Y18" s="120" t="s">
        <v>9</v>
      </c>
      <c r="Z18" s="121" t="s">
        <v>12</v>
      </c>
      <c r="AA18" s="71" t="s">
        <v>0</v>
      </c>
      <c r="AB18" s="80">
        <v>2</v>
      </c>
      <c r="AC18" s="80"/>
      <c r="AD18" s="19" t="s">
        <v>8</v>
      </c>
    </row>
    <row r="19" spans="1:30" ht="15.95" customHeight="1" thickBot="1">
      <c r="A19" s="408"/>
      <c r="B19" s="314" t="s">
        <v>208</v>
      </c>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119"/>
      <c r="AB19" s="119"/>
      <c r="AC19" s="119"/>
      <c r="AD19" s="9"/>
    </row>
    <row r="20" spans="1:30" ht="15.95" customHeight="1" thickBot="1">
      <c r="A20" s="408"/>
      <c r="B20" s="102"/>
      <c r="C20" s="302"/>
      <c r="D20" s="302"/>
      <c r="E20" s="302"/>
      <c r="F20" s="302"/>
      <c r="G20" s="303"/>
      <c r="H20" s="103" t="str">
        <f>IF(AB20=1,"■","□")</f>
        <v>■</v>
      </c>
      <c r="I20" s="120" t="s">
        <v>209</v>
      </c>
      <c r="J20" s="120"/>
      <c r="K20" s="120" t="s">
        <v>11</v>
      </c>
      <c r="L20" s="120">
        <f>IF(AB20=1,AC20,"-")</f>
        <v>10</v>
      </c>
      <c r="M20" s="120" t="s">
        <v>8</v>
      </c>
      <c r="N20" s="120" t="s">
        <v>12</v>
      </c>
      <c r="O20" s="104" t="str">
        <f>IF(AB20=2,"■","□")</f>
        <v>□</v>
      </c>
      <c r="P20" s="120" t="s">
        <v>212</v>
      </c>
      <c r="Q20" s="120"/>
      <c r="R20" s="120"/>
      <c r="S20" s="105"/>
      <c r="T20" s="103" t="str">
        <f>IF(AB20=3,"■","□")</f>
        <v>□</v>
      </c>
      <c r="U20" s="120" t="s">
        <v>213</v>
      </c>
      <c r="V20" s="120"/>
      <c r="W20" s="120" t="s">
        <v>11</v>
      </c>
      <c r="X20" s="120" t="str">
        <f>IF(AB20=3,AC20,"-")</f>
        <v>-</v>
      </c>
      <c r="Y20" s="120" t="s">
        <v>8</v>
      </c>
      <c r="Z20" s="121" t="s">
        <v>12</v>
      </c>
      <c r="AA20" s="71" t="s">
        <v>0</v>
      </c>
      <c r="AB20" s="80">
        <v>1</v>
      </c>
      <c r="AC20" s="80">
        <v>10</v>
      </c>
      <c r="AD20" s="19" t="s">
        <v>8</v>
      </c>
    </row>
    <row r="21" spans="1:30" ht="15.95" customHeight="1" thickBot="1">
      <c r="A21" s="408"/>
      <c r="B21" s="314" t="s">
        <v>255</v>
      </c>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119"/>
      <c r="AB21" s="119"/>
      <c r="AC21" s="119"/>
      <c r="AD21" s="9"/>
    </row>
    <row r="22" spans="1:30" ht="15.95" customHeight="1" thickBot="1">
      <c r="A22" s="408"/>
      <c r="B22" s="119"/>
      <c r="C22" s="337" t="s">
        <v>203</v>
      </c>
      <c r="D22" s="338"/>
      <c r="E22" s="338"/>
      <c r="F22" s="338"/>
      <c r="G22" s="339"/>
      <c r="H22" s="103" t="str">
        <f>IF(AB22=1,"■","□")</f>
        <v>□</v>
      </c>
      <c r="I22" s="120" t="s">
        <v>210</v>
      </c>
      <c r="J22" s="120"/>
      <c r="K22" s="120" t="s">
        <v>11</v>
      </c>
      <c r="L22" s="120" t="str">
        <f>IF(AB22=1,AC22,"-")</f>
        <v>-</v>
      </c>
      <c r="M22" s="120" t="s">
        <v>8</v>
      </c>
      <c r="N22" s="120" t="s">
        <v>12</v>
      </c>
      <c r="O22" s="104" t="str">
        <f>IF(AB22=2,"■","□")</f>
        <v>■</v>
      </c>
      <c r="P22" s="120" t="s">
        <v>212</v>
      </c>
      <c r="Q22" s="120"/>
      <c r="R22" s="120"/>
      <c r="S22" s="105"/>
      <c r="T22" s="103" t="str">
        <f>IF(AB22=3,"■","□")</f>
        <v>□</v>
      </c>
      <c r="U22" s="120" t="s">
        <v>213</v>
      </c>
      <c r="V22" s="120"/>
      <c r="W22" s="120" t="s">
        <v>11</v>
      </c>
      <c r="X22" s="120" t="str">
        <f>IF(AB22=3,AC22,"-")</f>
        <v>-</v>
      </c>
      <c r="Y22" s="120" t="s">
        <v>8</v>
      </c>
      <c r="Z22" s="120" t="s">
        <v>12</v>
      </c>
      <c r="AA22" s="71" t="s">
        <v>0</v>
      </c>
      <c r="AB22" s="80">
        <v>2</v>
      </c>
      <c r="AC22" s="80"/>
      <c r="AD22" s="9" t="s">
        <v>8</v>
      </c>
    </row>
    <row r="23" spans="1:30" ht="15.95" customHeight="1" thickBot="1">
      <c r="A23" s="408"/>
      <c r="B23" s="5"/>
      <c r="C23" s="337" t="s">
        <v>204</v>
      </c>
      <c r="D23" s="338"/>
      <c r="E23" s="338"/>
      <c r="F23" s="338"/>
      <c r="G23" s="339"/>
      <c r="H23" s="103" t="str">
        <f>IF(AB23=1,"■","□")</f>
        <v>□</v>
      </c>
      <c r="I23" s="120" t="s">
        <v>211</v>
      </c>
      <c r="J23" s="120"/>
      <c r="K23" s="120"/>
      <c r="L23" s="120"/>
      <c r="M23" s="120"/>
      <c r="N23" s="120"/>
      <c r="O23" s="104" t="str">
        <f>IF(AB23=2,"■","□")</f>
        <v>□</v>
      </c>
      <c r="P23" s="120" t="s">
        <v>212</v>
      </c>
      <c r="Q23" s="120"/>
      <c r="R23" s="120"/>
      <c r="S23" s="105"/>
      <c r="T23" s="103" t="str">
        <f>IF(AB23=3,"■","□")</f>
        <v>■</v>
      </c>
      <c r="U23" s="120" t="s">
        <v>214</v>
      </c>
      <c r="V23" s="120"/>
      <c r="W23" s="120"/>
      <c r="X23" s="120"/>
      <c r="Y23" s="120"/>
      <c r="Z23" s="121"/>
      <c r="AA23" s="71" t="s">
        <v>0</v>
      </c>
      <c r="AB23" s="80">
        <v>3</v>
      </c>
      <c r="AC23" s="119"/>
      <c r="AD23" s="9"/>
    </row>
    <row r="24" spans="1:30" ht="15.95" customHeight="1" thickBot="1">
      <c r="A24" s="408"/>
      <c r="B24" s="5"/>
      <c r="C24" s="290" t="s">
        <v>205</v>
      </c>
      <c r="D24" s="291"/>
      <c r="E24" s="291"/>
      <c r="F24" s="291"/>
      <c r="G24" s="292"/>
      <c r="H24" s="103" t="str">
        <f>IF(AB24=1,"■","□")</f>
        <v>□</v>
      </c>
      <c r="I24" s="120" t="s">
        <v>211</v>
      </c>
      <c r="J24" s="120"/>
      <c r="K24" s="120"/>
      <c r="L24" s="120"/>
      <c r="M24" s="120"/>
      <c r="N24" s="120"/>
      <c r="O24" s="106" t="str">
        <f>IF(AB24=2,"■","□")</f>
        <v>■</v>
      </c>
      <c r="P24" s="28" t="s">
        <v>212</v>
      </c>
      <c r="Q24" s="28"/>
      <c r="R24" s="28"/>
      <c r="S24" s="107"/>
      <c r="T24" s="103" t="str">
        <f>IF(AB24=3,"■","□")</f>
        <v>□</v>
      </c>
      <c r="U24" s="120" t="s">
        <v>214</v>
      </c>
      <c r="V24" s="120"/>
      <c r="W24" s="120"/>
      <c r="X24" s="120"/>
      <c r="Y24" s="120"/>
      <c r="Z24" s="121"/>
      <c r="AA24" s="71" t="s">
        <v>0</v>
      </c>
      <c r="AB24" s="80">
        <v>2</v>
      </c>
      <c r="AC24" s="119"/>
      <c r="AD24" s="9"/>
    </row>
    <row r="25" spans="1:30" ht="15.95" customHeight="1" thickBot="1">
      <c r="A25" s="406"/>
      <c r="B25" s="345" t="s">
        <v>10</v>
      </c>
      <c r="C25" s="346"/>
      <c r="D25" s="346"/>
      <c r="E25" s="346"/>
      <c r="F25" s="346"/>
      <c r="G25" s="347"/>
      <c r="H25" s="596"/>
      <c r="I25" s="420"/>
      <c r="J25" s="420"/>
      <c r="K25" s="420"/>
      <c r="L25" s="420"/>
      <c r="M25" s="420"/>
      <c r="N25" s="420"/>
      <c r="O25" s="420"/>
      <c r="P25" s="420"/>
      <c r="Q25" s="420"/>
      <c r="R25" s="420"/>
      <c r="S25" s="420"/>
      <c r="T25" s="420"/>
      <c r="U25" s="420"/>
      <c r="V25" s="420"/>
      <c r="W25" s="420"/>
      <c r="X25" s="420"/>
      <c r="Y25" s="420"/>
      <c r="Z25" s="420"/>
      <c r="AA25" s="420"/>
      <c r="AB25" s="420"/>
      <c r="AC25" s="420"/>
      <c r="AD25" s="420"/>
    </row>
    <row r="26" spans="1:30" ht="6" customHeight="1" thickBot="1">
      <c r="C26" s="6"/>
      <c r="D26" s="3"/>
      <c r="E26" s="3"/>
      <c r="F26" s="3"/>
      <c r="G26" s="3"/>
    </row>
    <row r="27" spans="1:30" ht="15.95" customHeight="1" thickBot="1">
      <c r="A27" s="393" t="s">
        <v>22</v>
      </c>
      <c r="B27" s="100" t="str">
        <f>IF(AB27=1,"■","□")</f>
        <v>■</v>
      </c>
      <c r="C27" s="122" t="s">
        <v>19</v>
      </c>
      <c r="D27" s="122"/>
      <c r="E27" s="122"/>
      <c r="F27" s="122"/>
      <c r="G27" s="122"/>
      <c r="H27" s="122"/>
      <c r="I27" s="122"/>
      <c r="J27" s="122"/>
      <c r="K27" s="100" t="str">
        <f>IF(AB27=2,"■","□")</f>
        <v>□</v>
      </c>
      <c r="L27" s="122" t="s">
        <v>20</v>
      </c>
      <c r="M27" s="122"/>
      <c r="N27" s="122"/>
      <c r="O27" s="122"/>
      <c r="P27" s="122"/>
      <c r="Q27" s="122"/>
      <c r="R27" s="122"/>
      <c r="S27" s="100" t="str">
        <f>IF(AB27=3,"■","□")</f>
        <v>□</v>
      </c>
      <c r="T27" s="122" t="s">
        <v>21</v>
      </c>
      <c r="U27" s="122"/>
      <c r="V27" s="122"/>
      <c r="W27" s="122"/>
      <c r="X27" s="108"/>
      <c r="Y27" s="321" t="s">
        <v>0</v>
      </c>
      <c r="Z27" s="322"/>
      <c r="AA27" s="323"/>
      <c r="AB27" s="245">
        <v>1</v>
      </c>
      <c r="AC27" s="247"/>
      <c r="AD27" s="246"/>
    </row>
    <row r="28" spans="1:30" ht="15.95" customHeight="1" thickBot="1">
      <c r="A28" s="394"/>
      <c r="B28" s="272" t="s">
        <v>16</v>
      </c>
      <c r="C28" s="259"/>
      <c r="D28" s="259"/>
      <c r="E28" s="259"/>
      <c r="F28" s="259"/>
      <c r="G28" s="259"/>
      <c r="H28" s="259"/>
      <c r="I28" s="259"/>
      <c r="J28" s="319"/>
      <c r="K28" s="272" t="s">
        <v>17</v>
      </c>
      <c r="L28" s="259"/>
      <c r="M28" s="259"/>
      <c r="N28" s="259"/>
      <c r="O28" s="259"/>
      <c r="P28" s="259"/>
      <c r="Q28" s="259"/>
      <c r="R28" s="259"/>
      <c r="S28" s="272" t="s">
        <v>18</v>
      </c>
      <c r="T28" s="259"/>
      <c r="U28" s="259"/>
      <c r="V28" s="259"/>
      <c r="W28" s="352"/>
      <c r="X28" s="376" t="s">
        <v>225</v>
      </c>
      <c r="Y28" s="259"/>
      <c r="Z28" s="319"/>
      <c r="AA28" s="259" t="s">
        <v>226</v>
      </c>
      <c r="AB28" s="352"/>
      <c r="AC28" s="372" t="s">
        <v>225</v>
      </c>
      <c r="AD28" s="373"/>
    </row>
    <row r="29" spans="1:30" ht="15.95" customHeight="1">
      <c r="A29" s="395"/>
      <c r="B29" s="586" t="s">
        <v>127</v>
      </c>
      <c r="C29" s="587"/>
      <c r="D29" s="587"/>
      <c r="E29" s="587"/>
      <c r="F29" s="587"/>
      <c r="G29" s="587"/>
      <c r="H29" s="587"/>
      <c r="I29" s="587"/>
      <c r="J29" s="588"/>
      <c r="K29" s="589" t="s">
        <v>130</v>
      </c>
      <c r="L29" s="590"/>
      <c r="M29" s="590"/>
      <c r="N29" s="590"/>
      <c r="O29" s="590"/>
      <c r="P29" s="590"/>
      <c r="Q29" s="590"/>
      <c r="R29" s="590"/>
      <c r="S29" s="591">
        <v>14800</v>
      </c>
      <c r="T29" s="592"/>
      <c r="U29" s="592"/>
      <c r="V29" s="593"/>
      <c r="W29" s="109" t="s">
        <v>51</v>
      </c>
      <c r="X29" s="104" t="s">
        <v>50</v>
      </c>
      <c r="Y29" s="594" t="s">
        <v>244</v>
      </c>
      <c r="Z29" s="595"/>
      <c r="AA29" s="377">
        <v>1370</v>
      </c>
      <c r="AB29" s="378"/>
      <c r="AC29" s="103" t="s">
        <v>245</v>
      </c>
      <c r="AD29" s="115" t="s">
        <v>244</v>
      </c>
    </row>
    <row r="30" spans="1:30" ht="15.95" customHeight="1">
      <c r="A30" s="395"/>
      <c r="B30" s="603" t="s">
        <v>128</v>
      </c>
      <c r="C30" s="604"/>
      <c r="D30" s="604"/>
      <c r="E30" s="604"/>
      <c r="F30" s="604"/>
      <c r="G30" s="604"/>
      <c r="H30" s="604"/>
      <c r="I30" s="604"/>
      <c r="J30" s="605"/>
      <c r="K30" s="606" t="s">
        <v>130</v>
      </c>
      <c r="L30" s="607"/>
      <c r="M30" s="607"/>
      <c r="N30" s="607"/>
      <c r="O30" s="607"/>
      <c r="P30" s="607"/>
      <c r="Q30" s="607"/>
      <c r="R30" s="607"/>
      <c r="S30" s="608">
        <v>17600</v>
      </c>
      <c r="T30" s="609"/>
      <c r="U30" s="609"/>
      <c r="V30" s="610"/>
      <c r="W30" s="109" t="s">
        <v>51</v>
      </c>
      <c r="X30" s="104" t="s">
        <v>50</v>
      </c>
      <c r="Y30" s="611" t="s">
        <v>244</v>
      </c>
      <c r="Z30" s="612"/>
      <c r="AA30" s="379">
        <v>1540</v>
      </c>
      <c r="AB30" s="380"/>
      <c r="AC30" s="103" t="s">
        <v>245</v>
      </c>
      <c r="AD30" s="116" t="s">
        <v>244</v>
      </c>
    </row>
    <row r="31" spans="1:30" ht="15.95" customHeight="1" thickBot="1">
      <c r="A31" s="396"/>
      <c r="B31" s="613" t="s">
        <v>129</v>
      </c>
      <c r="C31" s="614"/>
      <c r="D31" s="614"/>
      <c r="E31" s="614"/>
      <c r="F31" s="614"/>
      <c r="G31" s="614"/>
      <c r="H31" s="614"/>
      <c r="I31" s="614"/>
      <c r="J31" s="615"/>
      <c r="K31" s="616" t="s">
        <v>130</v>
      </c>
      <c r="L31" s="617"/>
      <c r="M31" s="617"/>
      <c r="N31" s="617"/>
      <c r="O31" s="617"/>
      <c r="P31" s="617"/>
      <c r="Q31" s="617"/>
      <c r="R31" s="617"/>
      <c r="S31" s="618">
        <v>21300</v>
      </c>
      <c r="T31" s="619"/>
      <c r="U31" s="619"/>
      <c r="V31" s="620"/>
      <c r="W31" s="109" t="s">
        <v>51</v>
      </c>
      <c r="X31" s="104" t="s">
        <v>50</v>
      </c>
      <c r="Y31" s="621" t="s">
        <v>244</v>
      </c>
      <c r="Z31" s="622"/>
      <c r="AA31" s="381">
        <v>1860</v>
      </c>
      <c r="AB31" s="382"/>
      <c r="AC31" s="103" t="s">
        <v>245</v>
      </c>
      <c r="AD31" s="117" t="s">
        <v>244</v>
      </c>
    </row>
    <row r="32" spans="1:30" ht="15.95" customHeight="1" thickBot="1">
      <c r="A32" s="124" t="s">
        <v>23</v>
      </c>
      <c r="B32" s="356" t="s">
        <v>243</v>
      </c>
      <c r="C32" s="357"/>
      <c r="D32" s="358"/>
      <c r="E32" s="643" t="s">
        <v>265</v>
      </c>
      <c r="F32" s="644"/>
      <c r="G32" s="644"/>
      <c r="H32" s="644"/>
      <c r="I32" s="644"/>
      <c r="J32" s="645"/>
      <c r="K32" s="636" t="s">
        <v>130</v>
      </c>
      <c r="L32" s="637"/>
      <c r="M32" s="637"/>
      <c r="N32" s="637"/>
      <c r="O32" s="637"/>
      <c r="P32" s="637"/>
      <c r="Q32" s="637"/>
      <c r="R32" s="637"/>
      <c r="S32" s="638">
        <v>16000</v>
      </c>
      <c r="T32" s="639"/>
      <c r="U32" s="639"/>
      <c r="V32" s="640"/>
      <c r="W32" s="109" t="s">
        <v>51</v>
      </c>
      <c r="X32" s="104" t="s">
        <v>50</v>
      </c>
      <c r="Y32" s="641" t="s">
        <v>244</v>
      </c>
      <c r="Z32" s="642"/>
      <c r="AA32" s="383">
        <v>1380</v>
      </c>
      <c r="AB32" s="384"/>
      <c r="AC32" s="103" t="s">
        <v>245</v>
      </c>
      <c r="AD32" s="118" t="s">
        <v>244</v>
      </c>
    </row>
    <row r="33" spans="1:32" ht="15.95" customHeight="1" thickBot="1">
      <c r="A33" s="405" t="s">
        <v>57</v>
      </c>
      <c r="B33" s="125" t="str">
        <f>IF(AB33=1,"■","□")</f>
        <v>□</v>
      </c>
      <c r="C33" s="119" t="s">
        <v>28</v>
      </c>
      <c r="D33" s="119"/>
      <c r="E33" s="119"/>
      <c r="F33" s="119"/>
      <c r="G33" s="119"/>
      <c r="H33" s="119"/>
      <c r="I33" s="119"/>
      <c r="J33" s="119"/>
      <c r="K33" s="119" t="str">
        <f>IF(AB33=2,"■","□")</f>
        <v>■</v>
      </c>
      <c r="L33" s="119" t="s">
        <v>29</v>
      </c>
      <c r="M33" s="119"/>
      <c r="N33" s="119"/>
      <c r="O33" s="119"/>
      <c r="P33" s="119"/>
      <c r="Q33" s="119"/>
      <c r="R33" s="119"/>
      <c r="S33" s="119" t="str">
        <f>IF(AB33=3,"■","□")</f>
        <v>□</v>
      </c>
      <c r="T33" s="119" t="s">
        <v>30</v>
      </c>
      <c r="U33" s="119"/>
      <c r="V33" s="119"/>
      <c r="W33" s="119"/>
      <c r="X33" s="119"/>
      <c r="Y33" s="400" t="s">
        <v>0</v>
      </c>
      <c r="Z33" s="401"/>
      <c r="AA33" s="402"/>
      <c r="AB33" s="635">
        <v>2</v>
      </c>
      <c r="AC33" s="247"/>
      <c r="AD33" s="246"/>
    </row>
    <row r="34" spans="1:32" ht="15.95" customHeight="1" thickBot="1">
      <c r="A34" s="408"/>
      <c r="B34" s="319" t="s">
        <v>24</v>
      </c>
      <c r="C34" s="320"/>
      <c r="D34" s="320"/>
      <c r="E34" s="320"/>
      <c r="F34" s="320"/>
      <c r="G34" s="320"/>
      <c r="H34" s="320"/>
      <c r="I34" s="320"/>
      <c r="J34" s="320" t="s">
        <v>25</v>
      </c>
      <c r="K34" s="320"/>
      <c r="L34" s="320"/>
      <c r="M34" s="320"/>
      <c r="N34" s="310" t="s">
        <v>26</v>
      </c>
      <c r="O34" s="311"/>
      <c r="P34" s="311"/>
      <c r="Q34" s="311" t="s">
        <v>227</v>
      </c>
      <c r="R34" s="348"/>
      <c r="S34" s="349" t="s">
        <v>18</v>
      </c>
      <c r="T34" s="350"/>
      <c r="U34" s="350"/>
      <c r="V34" s="351"/>
      <c r="W34" s="304" t="s">
        <v>27</v>
      </c>
      <c r="X34" s="305"/>
      <c r="Y34" s="305"/>
      <c r="Z34" s="306"/>
      <c r="AA34" s="307" t="s">
        <v>55</v>
      </c>
      <c r="AB34" s="308"/>
      <c r="AC34" s="308"/>
      <c r="AD34" s="309"/>
    </row>
    <row r="35" spans="1:32" ht="15.95" customHeight="1">
      <c r="A35" s="423"/>
      <c r="B35" s="597" t="s">
        <v>131</v>
      </c>
      <c r="C35" s="598"/>
      <c r="D35" s="598"/>
      <c r="E35" s="598"/>
      <c r="F35" s="598"/>
      <c r="G35" s="598"/>
      <c r="H35" s="598"/>
      <c r="I35" s="598"/>
      <c r="J35" s="598"/>
      <c r="K35" s="598"/>
      <c r="L35" s="598"/>
      <c r="M35" s="598"/>
      <c r="N35" s="599">
        <v>0.2</v>
      </c>
      <c r="O35" s="600"/>
      <c r="P35" s="600"/>
      <c r="Q35" s="601" t="s">
        <v>136</v>
      </c>
      <c r="R35" s="602"/>
      <c r="S35" s="623">
        <v>19200</v>
      </c>
      <c r="T35" s="624"/>
      <c r="U35" s="624"/>
      <c r="V35" s="625"/>
      <c r="W35" s="371">
        <f>N35*S35</f>
        <v>3840</v>
      </c>
      <c r="X35" s="371"/>
      <c r="Y35" s="371"/>
      <c r="Z35" s="371"/>
      <c r="AA35" s="500"/>
      <c r="AB35" s="501"/>
      <c r="AC35" s="501"/>
      <c r="AD35" s="502"/>
    </row>
    <row r="36" spans="1:32" ht="15.95" customHeight="1">
      <c r="A36" s="423"/>
      <c r="B36" s="626" t="s">
        <v>132</v>
      </c>
      <c r="C36" s="627"/>
      <c r="D36" s="627"/>
      <c r="E36" s="627"/>
      <c r="F36" s="627"/>
      <c r="G36" s="627"/>
      <c r="H36" s="627"/>
      <c r="I36" s="627"/>
      <c r="J36" s="627"/>
      <c r="K36" s="627"/>
      <c r="L36" s="627"/>
      <c r="M36" s="627"/>
      <c r="N36" s="628">
        <v>0.3</v>
      </c>
      <c r="O36" s="629"/>
      <c r="P36" s="629"/>
      <c r="Q36" s="630" t="s">
        <v>136</v>
      </c>
      <c r="R36" s="631"/>
      <c r="S36" s="632">
        <v>16100</v>
      </c>
      <c r="T36" s="633"/>
      <c r="U36" s="633"/>
      <c r="V36" s="634"/>
      <c r="W36" s="213">
        <f>N36*S36</f>
        <v>4830</v>
      </c>
      <c r="X36" s="213"/>
      <c r="Y36" s="213"/>
      <c r="Z36" s="213"/>
      <c r="AA36" s="397"/>
      <c r="AB36" s="398"/>
      <c r="AC36" s="398"/>
      <c r="AD36" s="399"/>
    </row>
    <row r="37" spans="1:32" ht="15.95" customHeight="1">
      <c r="A37" s="423"/>
      <c r="B37" s="626" t="s">
        <v>133</v>
      </c>
      <c r="C37" s="627"/>
      <c r="D37" s="627"/>
      <c r="E37" s="627"/>
      <c r="F37" s="627"/>
      <c r="G37" s="627"/>
      <c r="H37" s="627"/>
      <c r="I37" s="627"/>
      <c r="J37" s="627"/>
      <c r="K37" s="627"/>
      <c r="L37" s="627"/>
      <c r="M37" s="627"/>
      <c r="N37" s="628">
        <v>0.7</v>
      </c>
      <c r="O37" s="629"/>
      <c r="P37" s="629"/>
      <c r="Q37" s="630" t="s">
        <v>136</v>
      </c>
      <c r="R37" s="631"/>
      <c r="S37" s="632">
        <v>13500</v>
      </c>
      <c r="T37" s="633"/>
      <c r="U37" s="633"/>
      <c r="V37" s="634"/>
      <c r="W37" s="213">
        <f>N37*S37</f>
        <v>9450</v>
      </c>
      <c r="X37" s="213"/>
      <c r="Y37" s="213"/>
      <c r="Z37" s="213"/>
      <c r="AA37" s="397"/>
      <c r="AB37" s="398"/>
      <c r="AC37" s="398"/>
      <c r="AD37" s="399"/>
    </row>
    <row r="38" spans="1:32" ht="15.95" customHeight="1">
      <c r="A38" s="423"/>
      <c r="B38" s="626" t="s">
        <v>134</v>
      </c>
      <c r="C38" s="627"/>
      <c r="D38" s="627"/>
      <c r="E38" s="627"/>
      <c r="F38" s="627"/>
      <c r="G38" s="627"/>
      <c r="H38" s="627"/>
      <c r="I38" s="627"/>
      <c r="J38" s="646" t="s">
        <v>246</v>
      </c>
      <c r="K38" s="627"/>
      <c r="L38" s="627"/>
      <c r="M38" s="627"/>
      <c r="N38" s="628">
        <v>0.5</v>
      </c>
      <c r="O38" s="629"/>
      <c r="P38" s="629"/>
      <c r="Q38" s="630" t="s">
        <v>137</v>
      </c>
      <c r="R38" s="631"/>
      <c r="S38" s="632">
        <v>26000</v>
      </c>
      <c r="T38" s="633"/>
      <c r="U38" s="633"/>
      <c r="V38" s="634"/>
      <c r="W38" s="213">
        <f>N38*S38</f>
        <v>13000</v>
      </c>
      <c r="X38" s="213"/>
      <c r="Y38" s="213"/>
      <c r="Z38" s="213"/>
      <c r="AA38" s="397"/>
      <c r="AB38" s="398"/>
      <c r="AC38" s="398"/>
      <c r="AD38" s="399"/>
    </row>
    <row r="39" spans="1:32" ht="15.95" customHeight="1" thickBot="1">
      <c r="A39" s="423"/>
      <c r="B39" s="654" t="s">
        <v>135</v>
      </c>
      <c r="C39" s="655"/>
      <c r="D39" s="655"/>
      <c r="E39" s="655"/>
      <c r="F39" s="655"/>
      <c r="G39" s="655"/>
      <c r="H39" s="655"/>
      <c r="I39" s="655"/>
      <c r="J39" s="655"/>
      <c r="K39" s="655"/>
      <c r="L39" s="655"/>
      <c r="M39" s="655"/>
      <c r="N39" s="656">
        <v>0.06</v>
      </c>
      <c r="O39" s="657"/>
      <c r="P39" s="657"/>
      <c r="Q39" s="658" t="s">
        <v>247</v>
      </c>
      <c r="R39" s="659"/>
      <c r="S39" s="660">
        <v>31120</v>
      </c>
      <c r="T39" s="661"/>
      <c r="U39" s="661"/>
      <c r="V39" s="662"/>
      <c r="W39" s="213">
        <f>N39*S39</f>
        <v>1867.1999999999998</v>
      </c>
      <c r="X39" s="213"/>
      <c r="Y39" s="213"/>
      <c r="Z39" s="213"/>
      <c r="AA39" s="647" t="s">
        <v>248</v>
      </c>
      <c r="AB39" s="648"/>
      <c r="AC39" s="648"/>
      <c r="AD39" s="649"/>
    </row>
    <row r="40" spans="1:32" ht="15.95" customHeight="1" thickBot="1">
      <c r="A40" s="424"/>
      <c r="B40" s="226" t="s">
        <v>230</v>
      </c>
      <c r="C40" s="227"/>
      <c r="D40" s="227"/>
      <c r="E40" s="227"/>
      <c r="F40" s="650">
        <v>10</v>
      </c>
      <c r="G40" s="651"/>
      <c r="H40" s="651"/>
      <c r="I40" s="651"/>
      <c r="J40" s="652" t="s">
        <v>249</v>
      </c>
      <c r="K40" s="653"/>
      <c r="L40" s="228" t="s">
        <v>229</v>
      </c>
      <c r="M40" s="228"/>
      <c r="N40" s="228"/>
      <c r="O40" s="228"/>
      <c r="P40" s="228"/>
      <c r="Q40" s="228"/>
      <c r="R40" s="228"/>
      <c r="S40" s="228"/>
      <c r="T40" s="228"/>
      <c r="U40" s="228"/>
      <c r="V40" s="229"/>
      <c r="W40" s="452">
        <f>SUM(W35:Z39)</f>
        <v>32987.199999999997</v>
      </c>
      <c r="X40" s="452"/>
      <c r="Y40" s="452"/>
      <c r="Z40" s="452"/>
      <c r="AA40" s="510"/>
      <c r="AB40" s="511"/>
      <c r="AC40" s="511"/>
      <c r="AD40" s="512"/>
    </row>
    <row r="41" spans="1:32" ht="15.95" customHeight="1" thickBot="1">
      <c r="A41" s="12" t="s">
        <v>23</v>
      </c>
      <c r="B41" s="267" t="s">
        <v>228</v>
      </c>
      <c r="C41" s="268"/>
      <c r="D41" s="268"/>
      <c r="E41" s="268"/>
      <c r="F41" s="288">
        <v>10</v>
      </c>
      <c r="G41" s="289"/>
      <c r="H41" s="289"/>
      <c r="I41" s="289"/>
      <c r="J41" s="230" t="s">
        <v>278</v>
      </c>
      <c r="K41" s="231"/>
      <c r="L41" s="391" t="s">
        <v>229</v>
      </c>
      <c r="M41" s="391"/>
      <c r="N41" s="391"/>
      <c r="O41" s="391"/>
      <c r="P41" s="391"/>
      <c r="Q41" s="391"/>
      <c r="R41" s="391"/>
      <c r="S41" s="391"/>
      <c r="T41" s="391"/>
      <c r="U41" s="391"/>
      <c r="V41" s="391"/>
      <c r="W41" s="665">
        <v>35800</v>
      </c>
      <c r="X41" s="666"/>
      <c r="Y41" s="666"/>
      <c r="Z41" s="666"/>
      <c r="AA41" s="254"/>
      <c r="AB41" s="255"/>
      <c r="AC41" s="255"/>
      <c r="AD41" s="256"/>
    </row>
    <row r="42" spans="1:32" ht="6" customHeight="1" thickBo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row>
    <row r="43" spans="1:32" ht="15.95" customHeight="1" thickBot="1">
      <c r="A43" s="17" t="s">
        <v>31</v>
      </c>
      <c r="B43" s="100" t="str">
        <f>IF(AB43=1,"■","□")</f>
        <v>■</v>
      </c>
      <c r="C43" s="122" t="s">
        <v>159</v>
      </c>
      <c r="D43" s="122"/>
      <c r="E43" s="122"/>
      <c r="F43" s="248" t="str">
        <f>IF(AB43=1,IF(AB44="","",AB44),"")</f>
        <v>平15-123456</v>
      </c>
      <c r="G43" s="248"/>
      <c r="H43" s="248"/>
      <c r="I43" s="248"/>
      <c r="J43" s="122" t="s">
        <v>48</v>
      </c>
      <c r="K43" s="100" t="str">
        <f>IF(AB43=2,"■","□")</f>
        <v>□</v>
      </c>
      <c r="L43" s="122" t="s">
        <v>34</v>
      </c>
      <c r="M43" s="122"/>
      <c r="N43" s="122"/>
      <c r="O43" s="122"/>
      <c r="P43" s="100" t="str">
        <f>IF(AB43=3,"■","□")</f>
        <v>□</v>
      </c>
      <c r="Q43" s="122" t="s">
        <v>35</v>
      </c>
      <c r="R43" s="122"/>
      <c r="S43" s="122"/>
      <c r="T43" s="122"/>
      <c r="U43" s="100" t="str">
        <f>IF(AB43=4,"■","□")</f>
        <v>□</v>
      </c>
      <c r="V43" s="122" t="s">
        <v>231</v>
      </c>
      <c r="W43" s="122"/>
      <c r="X43" s="122"/>
      <c r="Y43" s="282" t="s">
        <v>0</v>
      </c>
      <c r="Z43" s="283"/>
      <c r="AA43" s="284"/>
      <c r="AB43" s="663">
        <v>1</v>
      </c>
      <c r="AC43" s="664"/>
      <c r="AD43" s="642"/>
      <c r="AE43" s="119"/>
      <c r="AF43" s="119"/>
    </row>
    <row r="44" spans="1:32" ht="15.95" customHeight="1" thickBot="1">
      <c r="A44" s="135" t="s">
        <v>32</v>
      </c>
      <c r="B44" s="237"/>
      <c r="C44" s="238"/>
      <c r="D44" s="238"/>
      <c r="E44" s="238"/>
      <c r="F44" s="238"/>
      <c r="G44" s="238"/>
      <c r="H44" s="238"/>
      <c r="I44" s="238"/>
      <c r="J44" s="238"/>
      <c r="K44" s="238"/>
      <c r="L44" s="238"/>
      <c r="M44" s="238"/>
      <c r="N44" s="238"/>
      <c r="O44" s="238"/>
      <c r="P44" s="238"/>
      <c r="Q44" s="238"/>
      <c r="R44" s="238"/>
      <c r="S44" s="238"/>
      <c r="T44" s="238"/>
      <c r="U44" s="238"/>
      <c r="V44" s="238"/>
      <c r="W44" s="238"/>
      <c r="X44" s="239"/>
      <c r="Y44" s="272" t="s">
        <v>33</v>
      </c>
      <c r="Z44" s="259"/>
      <c r="AA44" s="260"/>
      <c r="AB44" s="641" t="s">
        <v>250</v>
      </c>
      <c r="AC44" s="664"/>
      <c r="AD44" s="642"/>
      <c r="AE44" s="119"/>
      <c r="AF44" s="119"/>
    </row>
    <row r="45" spans="1:32" ht="15.95" customHeight="1" thickBot="1">
      <c r="A45" s="210" t="s">
        <v>40</v>
      </c>
      <c r="B45" s="242"/>
      <c r="C45" s="243"/>
      <c r="D45" s="243"/>
      <c r="E45" s="243"/>
      <c r="F45" s="244"/>
      <c r="G45" s="126" t="s">
        <v>233</v>
      </c>
      <c r="H45" s="126"/>
      <c r="I45" s="110" t="str">
        <f>IF(R45=1,"■","□")</f>
        <v>■</v>
      </c>
      <c r="J45" s="126" t="s">
        <v>41</v>
      </c>
      <c r="K45" s="126"/>
      <c r="L45" s="110" t="str">
        <f>IF(R45=2,"■","□")</f>
        <v>□</v>
      </c>
      <c r="M45" s="126" t="s">
        <v>42</v>
      </c>
      <c r="N45" s="126"/>
      <c r="O45" s="27" t="s">
        <v>48</v>
      </c>
      <c r="P45" s="240" t="s">
        <v>0</v>
      </c>
      <c r="Q45" s="241"/>
      <c r="R45" s="245">
        <v>1</v>
      </c>
      <c r="S45" s="246"/>
      <c r="T45" s="29" t="s">
        <v>234</v>
      </c>
      <c r="U45" s="28"/>
      <c r="V45" s="110" t="str">
        <f>IF(AC45=1,"■","□")</f>
        <v>□</v>
      </c>
      <c r="W45" s="126" t="s">
        <v>41</v>
      </c>
      <c r="X45" s="126"/>
      <c r="Y45" s="110" t="str">
        <f>IF(AC45=2,"■","□")</f>
        <v>□</v>
      </c>
      <c r="Z45" s="126" t="s">
        <v>232</v>
      </c>
      <c r="AA45" s="126"/>
      <c r="AB45" s="111" t="s">
        <v>0</v>
      </c>
      <c r="AC45" s="245"/>
      <c r="AD45" s="246"/>
      <c r="AF45" s="119"/>
    </row>
    <row r="46" spans="1:32" ht="15.95" customHeight="1">
      <c r="A46" s="211"/>
      <c r="B46" s="134" t="s">
        <v>36</v>
      </c>
      <c r="C46" s="120"/>
      <c r="D46" s="120"/>
      <c r="E46" s="120"/>
      <c r="F46" s="21"/>
      <c r="G46" s="675" t="s">
        <v>251</v>
      </c>
      <c r="H46" s="676"/>
      <c r="I46" s="676"/>
      <c r="J46" s="676"/>
      <c r="K46" s="676"/>
      <c r="L46" s="676"/>
      <c r="M46" s="676"/>
      <c r="N46" s="676"/>
      <c r="O46" s="676"/>
      <c r="P46" s="676"/>
      <c r="Q46" s="676"/>
      <c r="R46" s="676"/>
      <c r="S46" s="677"/>
      <c r="T46" s="285"/>
      <c r="U46" s="286"/>
      <c r="V46" s="286"/>
      <c r="W46" s="286"/>
      <c r="X46" s="286"/>
      <c r="Y46" s="286"/>
      <c r="Z46" s="286"/>
      <c r="AA46" s="286"/>
      <c r="AB46" s="286"/>
      <c r="AC46" s="286"/>
      <c r="AD46" s="287"/>
    </row>
    <row r="47" spans="1:32" ht="15.95" customHeight="1">
      <c r="A47" s="211"/>
      <c r="B47" s="22" t="s">
        <v>37</v>
      </c>
      <c r="C47" s="120"/>
      <c r="D47" s="120"/>
      <c r="E47" s="120"/>
      <c r="F47" s="21"/>
      <c r="G47" s="678">
        <v>42526</v>
      </c>
      <c r="H47" s="679"/>
      <c r="I47" s="679"/>
      <c r="J47" s="679"/>
      <c r="K47" s="679"/>
      <c r="L47" s="679"/>
      <c r="M47" s="679"/>
      <c r="N47" s="679"/>
      <c r="O47" s="679"/>
      <c r="P47" s="679"/>
      <c r="Q47" s="679"/>
      <c r="R47" s="679"/>
      <c r="S47" s="680"/>
      <c r="T47" s="249"/>
      <c r="U47" s="250"/>
      <c r="V47" s="250"/>
      <c r="W47" s="250"/>
      <c r="X47" s="250"/>
      <c r="Y47" s="250"/>
      <c r="Z47" s="250"/>
      <c r="AA47" s="250"/>
      <c r="AB47" s="250"/>
      <c r="AC47" s="250"/>
      <c r="AD47" s="251"/>
    </row>
    <row r="48" spans="1:32" ht="15.95" customHeight="1">
      <c r="A48" s="211"/>
      <c r="B48" s="23" t="s">
        <v>38</v>
      </c>
      <c r="C48" s="120"/>
      <c r="D48" s="120"/>
      <c r="E48" s="120"/>
      <c r="F48" s="21"/>
      <c r="G48" s="681" t="s">
        <v>167</v>
      </c>
      <c r="H48" s="682"/>
      <c r="I48" s="682"/>
      <c r="J48" s="682"/>
      <c r="K48" s="682"/>
      <c r="L48" s="682"/>
      <c r="M48" s="682"/>
      <c r="N48" s="682"/>
      <c r="O48" s="682"/>
      <c r="P48" s="682"/>
      <c r="Q48" s="682"/>
      <c r="R48" s="682"/>
      <c r="S48" s="683"/>
      <c r="T48" s="249"/>
      <c r="U48" s="250"/>
      <c r="V48" s="250"/>
      <c r="W48" s="250"/>
      <c r="X48" s="250"/>
      <c r="Y48" s="250"/>
      <c r="Z48" s="250"/>
      <c r="AA48" s="250"/>
      <c r="AB48" s="250"/>
      <c r="AC48" s="250"/>
      <c r="AD48" s="251"/>
    </row>
    <row r="49" spans="1:31" ht="15.95" customHeight="1" thickBot="1">
      <c r="A49" s="212"/>
      <c r="B49" s="133" t="s">
        <v>39</v>
      </c>
      <c r="C49" s="24"/>
      <c r="D49" s="24"/>
      <c r="E49" s="24"/>
      <c r="F49" s="25"/>
      <c r="G49" s="684" t="s">
        <v>252</v>
      </c>
      <c r="H49" s="685"/>
      <c r="I49" s="685"/>
      <c r="J49" s="685"/>
      <c r="K49" s="685"/>
      <c r="L49" s="685"/>
      <c r="M49" s="685"/>
      <c r="N49" s="685"/>
      <c r="O49" s="685"/>
      <c r="P49" s="685"/>
      <c r="Q49" s="685"/>
      <c r="R49" s="685"/>
      <c r="S49" s="686"/>
      <c r="T49" s="234"/>
      <c r="U49" s="235"/>
      <c r="V49" s="235"/>
      <c r="W49" s="235"/>
      <c r="X49" s="235"/>
      <c r="Y49" s="235"/>
      <c r="Z49" s="235"/>
      <c r="AA49" s="235"/>
      <c r="AB49" s="235"/>
      <c r="AC49" s="235"/>
      <c r="AD49" s="236"/>
    </row>
    <row r="50" spans="1:31" ht="6" customHeight="1" thickBot="1"/>
    <row r="51" spans="1:31" ht="15.95" customHeight="1" thickBot="1">
      <c r="A51" s="81" t="s">
        <v>43</v>
      </c>
      <c r="B51" s="112" t="str">
        <f>IF(AB51=1,"■",IF(AC51=1,"■",IF(AD51=1,"■","□")))</f>
        <v>□</v>
      </c>
      <c r="C51" s="11" t="s">
        <v>44</v>
      </c>
      <c r="D51" s="11"/>
      <c r="E51" s="11"/>
      <c r="F51" s="11"/>
      <c r="G51" s="11"/>
      <c r="H51" s="114" t="str">
        <f>IF(AB51=2,"■",IF(AC51=2,"■",IF(AD51=2,"■","□")))</f>
        <v>□</v>
      </c>
      <c r="I51" s="11" t="s">
        <v>45</v>
      </c>
      <c r="J51" s="11"/>
      <c r="K51" s="11"/>
      <c r="L51" s="11"/>
      <c r="M51" s="11"/>
      <c r="N51" s="11"/>
      <c r="O51" s="11"/>
      <c r="P51" s="11"/>
      <c r="Q51" s="11"/>
      <c r="R51" s="114" t="str">
        <f>IF(AB51=3,"■",IF(AC51=3,"■",IF(AD51=3,"■","□")))</f>
        <v>□</v>
      </c>
      <c r="S51" s="11" t="s">
        <v>59</v>
      </c>
      <c r="T51" s="11"/>
      <c r="U51" s="11"/>
      <c r="V51" s="513"/>
      <c r="W51" s="513"/>
      <c r="X51" s="513"/>
      <c r="Y51" s="513"/>
      <c r="Z51" s="113" t="s">
        <v>12</v>
      </c>
      <c r="AA51" s="70" t="s">
        <v>0</v>
      </c>
      <c r="AB51" s="127"/>
      <c r="AC51" s="127"/>
      <c r="AD51" s="127"/>
    </row>
    <row r="52" spans="1:31" ht="6" customHeight="1" thickBot="1">
      <c r="A52" s="119"/>
      <c r="B52" s="119"/>
      <c r="C52" s="119"/>
      <c r="D52" s="119"/>
    </row>
    <row r="53" spans="1:31" ht="15.95" customHeight="1" thickBot="1">
      <c r="A53" s="458" t="s">
        <v>240</v>
      </c>
      <c r="B53" s="461" t="s">
        <v>235</v>
      </c>
      <c r="C53" s="462"/>
      <c r="D53" s="463"/>
      <c r="E53" s="223" t="s">
        <v>268</v>
      </c>
      <c r="F53" s="224"/>
      <c r="G53" s="224"/>
      <c r="H53" s="224"/>
      <c r="I53" s="224"/>
      <c r="J53" s="224"/>
      <c r="K53" s="224"/>
      <c r="L53" s="224"/>
      <c r="M53" s="224"/>
      <c r="N53" s="224"/>
      <c r="O53" s="224"/>
      <c r="P53" s="225"/>
      <c r="Q53" s="497" t="s">
        <v>259</v>
      </c>
      <c r="R53" s="498"/>
      <c r="S53" s="499"/>
      <c r="T53" s="494" t="s">
        <v>272</v>
      </c>
      <c r="U53" s="689"/>
      <c r="V53" s="689"/>
      <c r="W53" s="689"/>
      <c r="X53" s="689"/>
      <c r="Y53" s="689"/>
      <c r="Z53" s="689"/>
      <c r="AA53" s="689"/>
      <c r="AB53" s="689"/>
      <c r="AC53" s="689"/>
      <c r="AD53" s="690"/>
    </row>
    <row r="54" spans="1:31" ht="15.95" customHeight="1" thickBot="1">
      <c r="A54" s="459"/>
      <c r="B54" s="261" t="s">
        <v>238</v>
      </c>
      <c r="C54" s="262"/>
      <c r="D54" s="263"/>
      <c r="E54" s="223" t="s">
        <v>236</v>
      </c>
      <c r="F54" s="224"/>
      <c r="G54" s="224"/>
      <c r="H54" s="224"/>
      <c r="I54" s="224"/>
      <c r="J54" s="224"/>
      <c r="K54" s="224"/>
      <c r="L54" s="224"/>
      <c r="M54" s="224"/>
      <c r="N54" s="224"/>
      <c r="O54" s="224"/>
      <c r="P54" s="225"/>
      <c r="Q54" s="274" t="s">
        <v>47</v>
      </c>
      <c r="R54" s="274"/>
      <c r="S54" s="281"/>
      <c r="T54" s="514" t="s">
        <v>253</v>
      </c>
      <c r="U54" s="443"/>
      <c r="V54" s="443"/>
      <c r="W54" s="443"/>
      <c r="X54" s="443"/>
      <c r="Y54" s="443"/>
      <c r="Z54" s="443"/>
      <c r="AA54" s="443"/>
      <c r="AB54" s="443"/>
      <c r="AC54" s="443"/>
      <c r="AD54" s="444"/>
    </row>
    <row r="55" spans="1:31" ht="15.95" customHeight="1" thickBot="1">
      <c r="A55" s="459"/>
      <c r="B55" s="272" t="s">
        <v>46</v>
      </c>
      <c r="C55" s="259"/>
      <c r="D55" s="259"/>
      <c r="E55" s="276" t="s">
        <v>258</v>
      </c>
      <c r="F55" s="277"/>
      <c r="G55" s="667" t="s">
        <v>277</v>
      </c>
      <c r="H55" s="668"/>
      <c r="I55" s="668"/>
      <c r="J55" s="668"/>
      <c r="K55" s="668"/>
      <c r="L55" s="668"/>
      <c r="M55" s="668"/>
      <c r="N55" s="668"/>
      <c r="O55" s="668"/>
      <c r="P55" s="669"/>
      <c r="Q55" s="482" t="s">
        <v>52</v>
      </c>
      <c r="R55" s="305"/>
      <c r="S55" s="483"/>
      <c r="T55" s="467" t="s">
        <v>271</v>
      </c>
      <c r="U55" s="670"/>
      <c r="V55" s="670"/>
      <c r="W55" s="670"/>
      <c r="X55" s="670"/>
      <c r="Y55" s="670"/>
      <c r="Z55" s="670"/>
      <c r="AA55" s="670"/>
      <c r="AB55" s="670"/>
      <c r="AC55" s="670"/>
      <c r="AD55" s="671"/>
    </row>
    <row r="56" spans="1:31" ht="15.95" customHeight="1" thickBot="1">
      <c r="A56" s="459"/>
      <c r="B56" s="273"/>
      <c r="C56" s="274"/>
      <c r="D56" s="275"/>
      <c r="E56" s="672" t="s">
        <v>270</v>
      </c>
      <c r="F56" s="673"/>
      <c r="G56" s="673"/>
      <c r="H56" s="673"/>
      <c r="I56" s="673"/>
      <c r="J56" s="673"/>
      <c r="K56" s="673"/>
      <c r="L56" s="673"/>
      <c r="M56" s="673"/>
      <c r="N56" s="673"/>
      <c r="O56" s="673"/>
      <c r="P56" s="674"/>
      <c r="Q56" s="259" t="s">
        <v>54</v>
      </c>
      <c r="R56" s="259"/>
      <c r="S56" s="260"/>
      <c r="T56" s="269" t="s">
        <v>274</v>
      </c>
      <c r="U56" s="418"/>
      <c r="V56" s="418"/>
      <c r="W56" s="418"/>
      <c r="X56" s="418"/>
      <c r="Y56" s="418"/>
      <c r="Z56" s="418"/>
      <c r="AA56" s="418"/>
      <c r="AB56" s="418"/>
      <c r="AC56" s="418"/>
      <c r="AD56" s="419"/>
    </row>
    <row r="57" spans="1:31" ht="15.95" customHeight="1" thickBot="1">
      <c r="A57" s="459"/>
      <c r="B57" s="304" t="s">
        <v>237</v>
      </c>
      <c r="C57" s="305"/>
      <c r="D57" s="306"/>
      <c r="E57" s="474" t="s">
        <v>53</v>
      </c>
      <c r="F57" s="475"/>
      <c r="G57" s="691" t="s">
        <v>275</v>
      </c>
      <c r="H57" s="692"/>
      <c r="I57" s="692"/>
      <c r="J57" s="692"/>
      <c r="K57" s="692"/>
      <c r="L57" s="692"/>
      <c r="M57" s="692"/>
      <c r="N57" s="692"/>
      <c r="O57" s="692"/>
      <c r="P57" s="693"/>
      <c r="Q57" s="482" t="s">
        <v>239</v>
      </c>
      <c r="R57" s="305"/>
      <c r="S57" s="306"/>
      <c r="T57" s="273" t="s">
        <v>53</v>
      </c>
      <c r="U57" s="274"/>
      <c r="V57" s="220" t="s">
        <v>254</v>
      </c>
      <c r="W57" s="694"/>
      <c r="X57" s="694"/>
      <c r="Y57" s="694"/>
      <c r="Z57" s="694"/>
      <c r="AA57" s="694"/>
      <c r="AB57" s="694"/>
      <c r="AC57" s="694"/>
      <c r="AD57" s="695"/>
    </row>
    <row r="58" spans="1:31" ht="15.95" customHeight="1" thickBot="1">
      <c r="A58" s="459"/>
      <c r="B58" s="470" t="s">
        <v>263</v>
      </c>
      <c r="C58" s="480"/>
      <c r="D58" s="480"/>
      <c r="E58" s="480"/>
      <c r="F58" s="481"/>
      <c r="G58" s="136" t="str">
        <f>IF(O58=1,"■","□")</f>
        <v>■</v>
      </c>
      <c r="H58" s="137" t="s">
        <v>261</v>
      </c>
      <c r="I58" s="138"/>
      <c r="J58" s="139" t="str">
        <f>IF(O58=2,"■","□")</f>
        <v>□</v>
      </c>
      <c r="K58" s="478" t="s">
        <v>262</v>
      </c>
      <c r="L58" s="479"/>
      <c r="M58" s="470" t="s">
        <v>260</v>
      </c>
      <c r="N58" s="471"/>
      <c r="O58" s="472">
        <v>1</v>
      </c>
      <c r="P58" s="473"/>
      <c r="Q58" s="476"/>
      <c r="R58" s="477"/>
      <c r="S58" s="477"/>
      <c r="T58" s="477"/>
      <c r="U58" s="477"/>
      <c r="V58" s="477"/>
      <c r="W58" s="477"/>
      <c r="X58" s="477"/>
      <c r="Y58" s="477"/>
      <c r="Z58" s="477"/>
      <c r="AA58" s="477"/>
      <c r="AB58" s="477"/>
      <c r="AC58" s="477"/>
      <c r="AD58" s="477"/>
      <c r="AE58" s="119"/>
    </row>
    <row r="59" spans="1:31" ht="15.95" customHeight="1" thickBot="1">
      <c r="A59" s="458" t="s">
        <v>241</v>
      </c>
      <c r="B59" s="461" t="s">
        <v>235</v>
      </c>
      <c r="C59" s="462"/>
      <c r="D59" s="463"/>
      <c r="E59" s="223" t="s">
        <v>269</v>
      </c>
      <c r="F59" s="224"/>
      <c r="G59" s="224"/>
      <c r="H59" s="224"/>
      <c r="I59" s="224"/>
      <c r="J59" s="224"/>
      <c r="K59" s="224"/>
      <c r="L59" s="224"/>
      <c r="M59" s="224"/>
      <c r="N59" s="224"/>
      <c r="O59" s="224"/>
      <c r="P59" s="225"/>
      <c r="Q59" s="484" t="s">
        <v>259</v>
      </c>
      <c r="R59" s="485"/>
      <c r="S59" s="486"/>
      <c r="T59" s="464" t="s">
        <v>272</v>
      </c>
      <c r="U59" s="687"/>
      <c r="V59" s="687"/>
      <c r="W59" s="687"/>
      <c r="X59" s="687"/>
      <c r="Y59" s="687"/>
      <c r="Z59" s="687"/>
      <c r="AA59" s="687"/>
      <c r="AB59" s="687"/>
      <c r="AC59" s="687"/>
      <c r="AD59" s="688"/>
    </row>
    <row r="60" spans="1:31" ht="14.25" customHeight="1" thickBot="1">
      <c r="A60" s="459"/>
      <c r="B60" s="261" t="s">
        <v>238</v>
      </c>
      <c r="C60" s="262"/>
      <c r="D60" s="263"/>
      <c r="E60" s="223" t="s">
        <v>236</v>
      </c>
      <c r="F60" s="224"/>
      <c r="G60" s="224"/>
      <c r="H60" s="224"/>
      <c r="I60" s="224"/>
      <c r="J60" s="224"/>
      <c r="K60" s="224"/>
      <c r="L60" s="224"/>
      <c r="M60" s="224"/>
      <c r="N60" s="224"/>
      <c r="O60" s="224"/>
      <c r="P60" s="225"/>
      <c r="Q60" s="274" t="s">
        <v>47</v>
      </c>
      <c r="R60" s="274"/>
      <c r="S60" s="281"/>
      <c r="T60" s="269" t="s">
        <v>253</v>
      </c>
      <c r="U60" s="418"/>
      <c r="V60" s="418"/>
      <c r="W60" s="418"/>
      <c r="X60" s="418"/>
      <c r="Y60" s="418"/>
      <c r="Z60" s="418"/>
      <c r="AA60" s="418"/>
      <c r="AB60" s="418"/>
      <c r="AC60" s="418"/>
      <c r="AD60" s="419"/>
    </row>
    <row r="61" spans="1:31" ht="14.25" thickBot="1">
      <c r="A61" s="459"/>
      <c r="B61" s="272" t="s">
        <v>46</v>
      </c>
      <c r="C61" s="259"/>
      <c r="D61" s="259"/>
      <c r="E61" s="276" t="s">
        <v>258</v>
      </c>
      <c r="F61" s="277"/>
      <c r="G61" s="667" t="s">
        <v>277</v>
      </c>
      <c r="H61" s="668"/>
      <c r="I61" s="668"/>
      <c r="J61" s="668"/>
      <c r="K61" s="668"/>
      <c r="L61" s="668"/>
      <c r="M61" s="668"/>
      <c r="N61" s="668"/>
      <c r="O61" s="668"/>
      <c r="P61" s="669"/>
      <c r="Q61" s="305" t="s">
        <v>52</v>
      </c>
      <c r="R61" s="305"/>
      <c r="S61" s="483"/>
      <c r="T61" s="269" t="s">
        <v>271</v>
      </c>
      <c r="U61" s="418"/>
      <c r="V61" s="418"/>
      <c r="W61" s="418"/>
      <c r="X61" s="418"/>
      <c r="Y61" s="418"/>
      <c r="Z61" s="418"/>
      <c r="AA61" s="418"/>
      <c r="AB61" s="418"/>
      <c r="AC61" s="418"/>
      <c r="AD61" s="419"/>
    </row>
    <row r="62" spans="1:31" ht="14.25" thickBot="1">
      <c r="A62" s="459"/>
      <c r="B62" s="273"/>
      <c r="C62" s="274"/>
      <c r="D62" s="275"/>
      <c r="E62" s="696" t="s">
        <v>270</v>
      </c>
      <c r="F62" s="697"/>
      <c r="G62" s="673"/>
      <c r="H62" s="673"/>
      <c r="I62" s="673"/>
      <c r="J62" s="673"/>
      <c r="K62" s="673"/>
      <c r="L62" s="673"/>
      <c r="M62" s="673"/>
      <c r="N62" s="673"/>
      <c r="O62" s="673"/>
      <c r="P62" s="674"/>
      <c r="Q62" s="259" t="s">
        <v>54</v>
      </c>
      <c r="R62" s="259"/>
      <c r="S62" s="260"/>
      <c r="T62" s="269" t="s">
        <v>273</v>
      </c>
      <c r="U62" s="418"/>
      <c r="V62" s="418"/>
      <c r="W62" s="418"/>
      <c r="X62" s="418"/>
      <c r="Y62" s="418"/>
      <c r="Z62" s="418"/>
      <c r="AA62" s="418"/>
      <c r="AB62" s="418"/>
      <c r="AC62" s="418"/>
      <c r="AD62" s="419"/>
    </row>
    <row r="63" spans="1:31" ht="14.25" thickBot="1">
      <c r="A63" s="460"/>
      <c r="B63" s="214" t="s">
        <v>237</v>
      </c>
      <c r="C63" s="215"/>
      <c r="D63" s="216"/>
      <c r="E63" s="487" t="s">
        <v>53</v>
      </c>
      <c r="F63" s="488"/>
      <c r="G63" s="691" t="s">
        <v>276</v>
      </c>
      <c r="H63" s="692"/>
      <c r="I63" s="692"/>
      <c r="J63" s="692"/>
      <c r="K63" s="692"/>
      <c r="L63" s="692"/>
      <c r="M63" s="692"/>
      <c r="N63" s="692"/>
      <c r="O63" s="692"/>
      <c r="P63" s="693"/>
      <c r="Q63" s="217" t="s">
        <v>239</v>
      </c>
      <c r="R63" s="215"/>
      <c r="S63" s="216"/>
      <c r="T63" s="218" t="s">
        <v>53</v>
      </c>
      <c r="U63" s="219"/>
      <c r="V63" s="220" t="s">
        <v>254</v>
      </c>
      <c r="W63" s="694"/>
      <c r="X63" s="694"/>
      <c r="Y63" s="694"/>
      <c r="Z63" s="694"/>
      <c r="AA63" s="694"/>
      <c r="AB63" s="694"/>
      <c r="AC63" s="694"/>
      <c r="AD63" s="695"/>
    </row>
  </sheetData>
  <protectedRanges>
    <protectedRange sqref="F43" name="範囲32"/>
    <protectedRange sqref="V51" name="範囲30"/>
    <protectedRange sqref="S12:Y12" name="範囲29"/>
    <protectedRange sqref="AB33" name="範囲18"/>
    <protectedRange sqref="AB27:AC27" name="範囲14"/>
    <protectedRange sqref="H14" name="範囲7"/>
    <protectedRange sqref="AB11:AD12" name="範囲6"/>
    <protectedRange sqref="B7:B8" name="範囲5"/>
    <protectedRange sqref="W4" name="範囲1"/>
    <protectedRange sqref="AB6" name="範囲4"/>
    <protectedRange sqref="H25" name="範囲13"/>
    <protectedRange sqref="B41:I41 K41:V41 W35:AD38 W39:Z39 B40:E40 L40:AD40 AA41:AD41" name="範囲19"/>
    <protectedRange sqref="R45" name="範囲21"/>
    <protectedRange sqref="AC45" name="範囲22"/>
    <protectedRange sqref="T46:AD49" name="範囲23"/>
    <protectedRange sqref="T53:AD63 E63:O63 E57:O57" name="範囲28"/>
    <protectedRange sqref="V51" name="範囲31"/>
    <protectedRange sqref="B29:S31" name="範囲15_1"/>
    <protectedRange sqref="K32:S32" name="範囲15_2"/>
    <protectedRange sqref="F32:J32" name="範囲15_3"/>
    <protectedRange sqref="B32:E32" name="範囲19_1"/>
    <protectedRange sqref="AD29:AD32" name="範囲12_1"/>
    <protectedRange sqref="AA29:AA32" name="範囲12_4"/>
    <protectedRange sqref="Y29:Z32" name="範囲16_1"/>
    <protectedRange sqref="B5" name="範囲2_1"/>
    <protectedRange sqref="B6" name="範囲3_1"/>
    <protectedRange sqref="AB16" name="範囲8_2"/>
    <protectedRange sqref="AB18" name="範囲9_2"/>
    <protectedRange sqref="AB20" name="範囲11_2"/>
    <protectedRange sqref="AB22:AB24" name="範囲12_6"/>
    <protectedRange sqref="AC16" name="範囲8_4"/>
    <protectedRange sqref="AC18" name="範囲9_4"/>
    <protectedRange sqref="AC22 AC20" name="範囲11_4"/>
    <protectedRange sqref="B35:V39" name="範囲19_2"/>
    <protectedRange sqref="AA39:AD39" name="範囲19_3"/>
    <protectedRange sqref="F40:I40 K40" name="範囲19_4"/>
    <protectedRange sqref="W41:Z41" name="範囲19_5"/>
    <protectedRange sqref="G46:S49" name="範囲23_1"/>
    <protectedRange sqref="AB43:AD44" name="範囲20_1"/>
  </protectedRanges>
  <dataConsolidate/>
  <mergeCells count="195">
    <mergeCell ref="AA30:AB30"/>
    <mergeCell ref="AA31:AB31"/>
    <mergeCell ref="AA32:AB32"/>
    <mergeCell ref="AA29:AB29"/>
    <mergeCell ref="Q62:S62"/>
    <mergeCell ref="T62:AD62"/>
    <mergeCell ref="B63:D63"/>
    <mergeCell ref="E63:F63"/>
    <mergeCell ref="G63:P63"/>
    <mergeCell ref="Q63:S63"/>
    <mergeCell ref="T63:U63"/>
    <mergeCell ref="V63:AD63"/>
    <mergeCell ref="B60:D60"/>
    <mergeCell ref="E60:P60"/>
    <mergeCell ref="Q60:S60"/>
    <mergeCell ref="T60:AD60"/>
    <mergeCell ref="B61:D62"/>
    <mergeCell ref="E61:F61"/>
    <mergeCell ref="G61:P61"/>
    <mergeCell ref="Q61:S61"/>
    <mergeCell ref="T61:AD61"/>
    <mergeCell ref="E62:P62"/>
    <mergeCell ref="B58:F58"/>
    <mergeCell ref="K58:L58"/>
    <mergeCell ref="M58:N58"/>
    <mergeCell ref="O58:P58"/>
    <mergeCell ref="Q58:AD58"/>
    <mergeCell ref="A59:A63"/>
    <mergeCell ref="B59:D59"/>
    <mergeCell ref="E59:P59"/>
    <mergeCell ref="Q59:S59"/>
    <mergeCell ref="T59:AD59"/>
    <mergeCell ref="V51:Y51"/>
    <mergeCell ref="A53:A58"/>
    <mergeCell ref="B53:D53"/>
    <mergeCell ref="E53:P53"/>
    <mergeCell ref="Q53:S53"/>
    <mergeCell ref="T53:AD53"/>
    <mergeCell ref="B54:D54"/>
    <mergeCell ref="T56:AD56"/>
    <mergeCell ref="B57:D57"/>
    <mergeCell ref="E57:F57"/>
    <mergeCell ref="G57:P57"/>
    <mergeCell ref="Q57:S57"/>
    <mergeCell ref="T57:U57"/>
    <mergeCell ref="V57:AD57"/>
    <mergeCell ref="E54:P54"/>
    <mergeCell ref="Q54:S54"/>
    <mergeCell ref="T54:AD54"/>
    <mergeCell ref="B55:D56"/>
    <mergeCell ref="E55:F55"/>
    <mergeCell ref="G55:P55"/>
    <mergeCell ref="Q55:S55"/>
    <mergeCell ref="T55:AD55"/>
    <mergeCell ref="E56:P56"/>
    <mergeCell ref="Q56:S56"/>
    <mergeCell ref="B45:F45"/>
    <mergeCell ref="P45:Q45"/>
    <mergeCell ref="R45:S45"/>
    <mergeCell ref="AC45:AD45"/>
    <mergeCell ref="G46:S46"/>
    <mergeCell ref="T46:AD46"/>
    <mergeCell ref="G47:S47"/>
    <mergeCell ref="T47:AD47"/>
    <mergeCell ref="G48:S48"/>
    <mergeCell ref="T48:AD48"/>
    <mergeCell ref="G49:S49"/>
    <mergeCell ref="T49:AD49"/>
    <mergeCell ref="A45:A49"/>
    <mergeCell ref="F43:I43"/>
    <mergeCell ref="Y43:AA43"/>
    <mergeCell ref="AB43:AD43"/>
    <mergeCell ref="B44:X44"/>
    <mergeCell ref="Y44:AA44"/>
    <mergeCell ref="AB44:AD44"/>
    <mergeCell ref="B41:E41"/>
    <mergeCell ref="F41:I41"/>
    <mergeCell ref="J41:K41"/>
    <mergeCell ref="L41:V41"/>
    <mergeCell ref="W41:Z41"/>
    <mergeCell ref="AA41:AD41"/>
    <mergeCell ref="AA39:AD39"/>
    <mergeCell ref="B40:E40"/>
    <mergeCell ref="F40:I40"/>
    <mergeCell ref="J40:K40"/>
    <mergeCell ref="L40:V40"/>
    <mergeCell ref="W40:Z40"/>
    <mergeCell ref="AA40:AD40"/>
    <mergeCell ref="B39:I39"/>
    <mergeCell ref="J39:M39"/>
    <mergeCell ref="N39:P39"/>
    <mergeCell ref="Q39:R39"/>
    <mergeCell ref="S39:V39"/>
    <mergeCell ref="W39:Z39"/>
    <mergeCell ref="AA36:AD36"/>
    <mergeCell ref="AA37:AD37"/>
    <mergeCell ref="B38:I38"/>
    <mergeCell ref="J38:M38"/>
    <mergeCell ref="N38:P38"/>
    <mergeCell ref="Q38:R38"/>
    <mergeCell ref="S38:V38"/>
    <mergeCell ref="W38:Z38"/>
    <mergeCell ref="AA38:AD38"/>
    <mergeCell ref="B37:I37"/>
    <mergeCell ref="J37:M37"/>
    <mergeCell ref="N37:P37"/>
    <mergeCell ref="Q37:R37"/>
    <mergeCell ref="S37:V37"/>
    <mergeCell ref="W37:Z37"/>
    <mergeCell ref="AB33:AD33"/>
    <mergeCell ref="B34:I34"/>
    <mergeCell ref="J34:M34"/>
    <mergeCell ref="N34:P34"/>
    <mergeCell ref="Q34:R34"/>
    <mergeCell ref="S34:V34"/>
    <mergeCell ref="W34:Z34"/>
    <mergeCell ref="AA34:AD34"/>
    <mergeCell ref="K32:R32"/>
    <mergeCell ref="S32:V32"/>
    <mergeCell ref="Y32:Z32"/>
    <mergeCell ref="B32:D32"/>
    <mergeCell ref="E32:J32"/>
    <mergeCell ref="A33:A40"/>
    <mergeCell ref="Y33:AA33"/>
    <mergeCell ref="B35:I35"/>
    <mergeCell ref="J35:M35"/>
    <mergeCell ref="N35:P35"/>
    <mergeCell ref="Q35:R35"/>
    <mergeCell ref="B30:J30"/>
    <mergeCell ref="K30:R30"/>
    <mergeCell ref="S30:V30"/>
    <mergeCell ref="Y30:Z30"/>
    <mergeCell ref="B31:J31"/>
    <mergeCell ref="K31:R31"/>
    <mergeCell ref="S31:V31"/>
    <mergeCell ref="Y31:Z31"/>
    <mergeCell ref="A27:A31"/>
    <mergeCell ref="S35:V35"/>
    <mergeCell ref="W35:Z35"/>
    <mergeCell ref="AA35:AD35"/>
    <mergeCell ref="B36:I36"/>
    <mergeCell ref="J36:M36"/>
    <mergeCell ref="N36:P36"/>
    <mergeCell ref="Q36:R36"/>
    <mergeCell ref="S36:V36"/>
    <mergeCell ref="W36:Z36"/>
    <mergeCell ref="S28:W28"/>
    <mergeCell ref="X28:Z28"/>
    <mergeCell ref="AA28:AB28"/>
    <mergeCell ref="AC28:AD28"/>
    <mergeCell ref="B29:J29"/>
    <mergeCell ref="K29:R29"/>
    <mergeCell ref="S29:V29"/>
    <mergeCell ref="Y29:Z29"/>
    <mergeCell ref="C22:G22"/>
    <mergeCell ref="C23:G23"/>
    <mergeCell ref="C24:G24"/>
    <mergeCell ref="B25:G25"/>
    <mergeCell ref="H25:AD25"/>
    <mergeCell ref="Y27:AA27"/>
    <mergeCell ref="AB27:AD27"/>
    <mergeCell ref="B28:J28"/>
    <mergeCell ref="K28:R28"/>
    <mergeCell ref="A14:A25"/>
    <mergeCell ref="B14:G14"/>
    <mergeCell ref="H14:AD14"/>
    <mergeCell ref="B15:Z15"/>
    <mergeCell ref="C16:G16"/>
    <mergeCell ref="B17:Z17"/>
    <mergeCell ref="C18:G18"/>
    <mergeCell ref="B19:Z19"/>
    <mergeCell ref="C20:G20"/>
    <mergeCell ref="B21:Z21"/>
    <mergeCell ref="A11:A12"/>
    <mergeCell ref="AA11:AA12"/>
    <mergeCell ref="AB11:AB12"/>
    <mergeCell ref="AC11:AC12"/>
    <mergeCell ref="AD11:AD12"/>
    <mergeCell ref="S12:Y12"/>
    <mergeCell ref="B5:Y5"/>
    <mergeCell ref="Z5:AA5"/>
    <mergeCell ref="AB5:AD5"/>
    <mergeCell ref="B6:Y6"/>
    <mergeCell ref="Z6:AA6"/>
    <mergeCell ref="AB6:AD6"/>
    <mergeCell ref="A1:AD1"/>
    <mergeCell ref="A2:AB2"/>
    <mergeCell ref="AC2:AD2"/>
    <mergeCell ref="B3:AD3"/>
    <mergeCell ref="U4:V4"/>
    <mergeCell ref="W4:Y4"/>
    <mergeCell ref="Z4:AA4"/>
    <mergeCell ref="AB4:AD4"/>
    <mergeCell ref="A7:A10"/>
    <mergeCell ref="B7:AD10"/>
  </mergeCells>
  <phoneticPr fontId="2"/>
  <dataValidations count="1">
    <dataValidation type="list" errorStyle="warning" allowBlank="1" showInputMessage="1" showErrorMessage="1" sqref="J40:K41">
      <formula1>"m,m2,m3,g,kg,t"</formula1>
    </dataValidation>
  </dataValidations>
  <printOptions horizontalCentered="1" verticalCentered="1"/>
  <pageMargins left="0.74803149606299213" right="0.74803149606299213" top="0.51181102362204722" bottom="0.51181102362204722" header="0.43307086614173229" footer="0.35433070866141736"/>
  <pageSetup paperSize="9" scale="8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4" tint="0.39997558519241921"/>
  </sheetPr>
  <dimension ref="A1:H33"/>
  <sheetViews>
    <sheetView showGridLines="0" showRowColHeaders="0" topLeftCell="A10" zoomScaleNormal="100" zoomScaleSheetLayoutView="100" workbookViewId="0">
      <selection activeCell="B8" sqref="B8"/>
    </sheetView>
  </sheetViews>
  <sheetFormatPr defaultRowHeight="13.5"/>
  <cols>
    <col min="1" max="1" width="3.125" customWidth="1"/>
    <col min="2" max="2" width="21.625" customWidth="1"/>
    <col min="3" max="3" width="16.625" customWidth="1"/>
    <col min="4" max="4" width="3.125" customWidth="1"/>
    <col min="5" max="5" width="21.625" customWidth="1"/>
    <col min="6" max="6" width="16.625" customWidth="1"/>
    <col min="7" max="7" width="3.125" customWidth="1"/>
    <col min="8" max="8" width="3" style="73" customWidth="1"/>
  </cols>
  <sheetData>
    <row r="1" spans="1:8" s="78" customFormat="1" ht="34.5" customHeight="1">
      <c r="A1" s="421" t="s">
        <v>120</v>
      </c>
      <c r="B1" s="421"/>
      <c r="C1" s="421"/>
      <c r="D1" s="421"/>
      <c r="E1" s="421"/>
      <c r="F1" s="421"/>
      <c r="G1" s="421"/>
      <c r="H1" s="77"/>
    </row>
    <row r="2" spans="1:8" ht="20.25" customHeight="1">
      <c r="A2" s="546" t="s">
        <v>111</v>
      </c>
      <c r="B2" s="546"/>
      <c r="C2" s="546"/>
      <c r="D2" s="546"/>
      <c r="E2" s="546"/>
      <c r="F2" s="546"/>
      <c r="G2" s="546"/>
    </row>
    <row r="3" spans="1:8" ht="15" customHeight="1" thickBot="1">
      <c r="A3" s="546"/>
      <c r="B3" s="546"/>
      <c r="C3" s="546"/>
      <c r="D3" s="546"/>
      <c r="E3" s="546"/>
      <c r="F3" s="546"/>
      <c r="G3" s="546"/>
    </row>
    <row r="4" spans="1:8" ht="23.25" customHeight="1" thickTop="1" thickBot="1">
      <c r="A4" s="533" t="s">
        <v>165</v>
      </c>
      <c r="B4" s="547"/>
      <c r="C4" s="548" t="s">
        <v>113</v>
      </c>
      <c r="D4" s="549"/>
      <c r="E4" s="550"/>
      <c r="F4" s="551" t="s">
        <v>69</v>
      </c>
      <c r="G4" s="552"/>
    </row>
    <row r="5" spans="1:8" ht="12" customHeight="1" thickBot="1">
      <c r="A5" s="39"/>
      <c r="B5" s="39"/>
      <c r="C5" s="40"/>
      <c r="D5" s="40"/>
      <c r="E5" s="40"/>
      <c r="F5" s="41"/>
      <c r="G5" s="41"/>
    </row>
    <row r="6" spans="1:8" ht="19.5" customHeight="1" thickTop="1" thickBot="1">
      <c r="A6" s="541" t="s">
        <v>70</v>
      </c>
      <c r="B6" s="42" t="s">
        <v>154</v>
      </c>
      <c r="C6" s="66">
        <v>10</v>
      </c>
      <c r="D6" s="43" t="s">
        <v>71</v>
      </c>
      <c r="E6" s="44" t="s">
        <v>155</v>
      </c>
      <c r="F6" s="66">
        <v>25</v>
      </c>
      <c r="G6" s="45" t="s">
        <v>72</v>
      </c>
    </row>
    <row r="7" spans="1:8" ht="34.5" customHeight="1" thickTop="1" thickBot="1">
      <c r="A7" s="542"/>
      <c r="B7" s="46" t="s">
        <v>68</v>
      </c>
      <c r="C7" s="47" t="s">
        <v>73</v>
      </c>
      <c r="D7" s="543" t="s">
        <v>74</v>
      </c>
      <c r="E7" s="544"/>
      <c r="F7" s="543" t="s">
        <v>75</v>
      </c>
      <c r="G7" s="545"/>
    </row>
    <row r="8" spans="1:8" ht="30.75" customHeight="1" thickTop="1" thickBot="1">
      <c r="A8" s="538" t="s">
        <v>78</v>
      </c>
      <c r="B8" s="67" t="s">
        <v>160</v>
      </c>
      <c r="C8" s="67" t="s">
        <v>139</v>
      </c>
      <c r="D8" s="528" t="s">
        <v>161</v>
      </c>
      <c r="E8" s="529"/>
      <c r="F8" s="528" t="s">
        <v>152</v>
      </c>
      <c r="G8" s="529"/>
    </row>
    <row r="9" spans="1:8" ht="30" customHeight="1" thickTop="1" thickBot="1">
      <c r="A9" s="539"/>
      <c r="B9" s="67" t="s">
        <v>162</v>
      </c>
      <c r="C9" s="67" t="s">
        <v>140</v>
      </c>
      <c r="D9" s="528" t="s">
        <v>148</v>
      </c>
      <c r="E9" s="529"/>
      <c r="F9" s="528" t="s">
        <v>153</v>
      </c>
      <c r="G9" s="529"/>
    </row>
    <row r="10" spans="1:8" ht="26.25" customHeight="1" thickTop="1" thickBot="1">
      <c r="A10" s="539"/>
      <c r="B10" s="67" t="s">
        <v>163</v>
      </c>
      <c r="C10" s="67" t="s">
        <v>141</v>
      </c>
      <c r="D10" s="528" t="s">
        <v>149</v>
      </c>
      <c r="E10" s="529"/>
      <c r="F10" s="528" t="s">
        <v>145</v>
      </c>
      <c r="G10" s="529"/>
    </row>
    <row r="11" spans="1:8" ht="29.25" customHeight="1" thickTop="1" thickBot="1">
      <c r="A11" s="553"/>
      <c r="B11" s="67"/>
      <c r="C11" s="67"/>
      <c r="D11" s="528"/>
      <c r="E11" s="529"/>
      <c r="F11" s="528"/>
      <c r="G11" s="529"/>
    </row>
    <row r="12" spans="1:8" ht="29.25" customHeight="1" thickTop="1" thickBot="1">
      <c r="A12" s="538" t="s">
        <v>105</v>
      </c>
      <c r="B12" s="67" t="s">
        <v>138</v>
      </c>
      <c r="C12" s="67" t="s">
        <v>139</v>
      </c>
      <c r="D12" s="528" t="s">
        <v>147</v>
      </c>
      <c r="E12" s="529"/>
      <c r="F12" s="528" t="s">
        <v>151</v>
      </c>
      <c r="G12" s="529"/>
    </row>
    <row r="13" spans="1:8" ht="28.5" customHeight="1" thickTop="1" thickBot="1">
      <c r="A13" s="539"/>
      <c r="B13" s="67" t="s">
        <v>144</v>
      </c>
      <c r="C13" s="67" t="s">
        <v>140</v>
      </c>
      <c r="D13" s="528" t="s">
        <v>148</v>
      </c>
      <c r="E13" s="529"/>
      <c r="F13" s="528" t="s">
        <v>153</v>
      </c>
      <c r="G13" s="529"/>
    </row>
    <row r="14" spans="1:8" ht="31.5" customHeight="1" thickTop="1" thickBot="1">
      <c r="A14" s="539"/>
      <c r="B14" s="67" t="s">
        <v>144</v>
      </c>
      <c r="C14" s="67" t="s">
        <v>141</v>
      </c>
      <c r="D14" s="528" t="s">
        <v>149</v>
      </c>
      <c r="E14" s="529"/>
      <c r="F14" s="528" t="s">
        <v>145</v>
      </c>
      <c r="G14" s="529"/>
    </row>
    <row r="15" spans="1:8" ht="31.5" customHeight="1" thickTop="1" thickBot="1">
      <c r="A15" s="540"/>
      <c r="B15" s="67" t="s">
        <v>142</v>
      </c>
      <c r="C15" s="67" t="s">
        <v>143</v>
      </c>
      <c r="D15" s="528" t="s">
        <v>150</v>
      </c>
      <c r="E15" s="529"/>
      <c r="F15" s="528" t="s">
        <v>146</v>
      </c>
      <c r="G15" s="529"/>
    </row>
    <row r="16" spans="1:8" ht="24.75" customHeight="1" thickBot="1">
      <c r="A16" s="530" t="s">
        <v>76</v>
      </c>
      <c r="B16" s="531"/>
      <c r="C16" s="531"/>
      <c r="D16" s="531"/>
      <c r="E16" s="531"/>
      <c r="F16" s="531"/>
      <c r="G16" s="532"/>
    </row>
    <row r="17" spans="1:7" ht="7.5" customHeight="1" thickBot="1">
      <c r="A17" s="48"/>
      <c r="B17" s="48"/>
      <c r="C17" s="48"/>
      <c r="D17" s="48"/>
      <c r="E17" s="48"/>
      <c r="F17" s="48"/>
      <c r="G17" s="48"/>
    </row>
    <row r="18" spans="1:7" ht="20.25" customHeight="1" thickTop="1" thickBot="1">
      <c r="A18" s="533" t="s">
        <v>77</v>
      </c>
      <c r="B18" s="534"/>
      <c r="C18" s="535" t="s">
        <v>158</v>
      </c>
      <c r="D18" s="536"/>
      <c r="E18" s="536"/>
      <c r="F18" s="536"/>
      <c r="G18" s="537"/>
    </row>
    <row r="19" spans="1:7" ht="15" thickBot="1">
      <c r="A19" s="49"/>
      <c r="B19" s="39"/>
      <c r="C19" s="37"/>
      <c r="D19" s="37"/>
      <c r="E19" s="50"/>
      <c r="F19" s="50"/>
      <c r="G19" s="51"/>
    </row>
    <row r="20" spans="1:7" ht="42" customHeight="1">
      <c r="A20" s="52"/>
      <c r="B20" s="519"/>
      <c r="C20" s="520"/>
      <c r="D20" s="53"/>
      <c r="E20" s="519"/>
      <c r="F20" s="520"/>
      <c r="G20" s="51"/>
    </row>
    <row r="21" spans="1:7" ht="42" customHeight="1">
      <c r="A21" s="52"/>
      <c r="B21" s="521"/>
      <c r="C21" s="522"/>
      <c r="D21" s="53"/>
      <c r="E21" s="521"/>
      <c r="F21" s="522"/>
      <c r="G21" s="51"/>
    </row>
    <row r="22" spans="1:7" ht="42" customHeight="1">
      <c r="A22" s="52"/>
      <c r="B22" s="521"/>
      <c r="C22" s="522"/>
      <c r="D22" s="53"/>
      <c r="E22" s="521"/>
      <c r="F22" s="522"/>
      <c r="G22" s="51"/>
    </row>
    <row r="23" spans="1:7" ht="42" customHeight="1" thickBot="1">
      <c r="A23" s="52"/>
      <c r="B23" s="523"/>
      <c r="C23" s="524"/>
      <c r="D23" s="53"/>
      <c r="E23" s="523"/>
      <c r="F23" s="524"/>
      <c r="G23" s="51"/>
    </row>
    <row r="24" spans="1:7" ht="15" thickBot="1">
      <c r="A24" s="52"/>
      <c r="B24" s="517" t="s">
        <v>156</v>
      </c>
      <c r="C24" s="518"/>
      <c r="D24" s="53"/>
      <c r="E24" s="517" t="s">
        <v>156</v>
      </c>
      <c r="F24" s="518"/>
      <c r="G24" s="51"/>
    </row>
    <row r="25" spans="1:7" ht="14.25">
      <c r="A25" s="54"/>
      <c r="B25" s="55"/>
      <c r="C25" s="55"/>
      <c r="D25" s="55"/>
      <c r="E25" s="55"/>
      <c r="F25" s="55"/>
      <c r="G25" s="56"/>
    </row>
    <row r="26" spans="1:7" ht="15" thickBot="1">
      <c r="A26" s="52"/>
      <c r="B26" s="57"/>
      <c r="C26" s="57"/>
      <c r="D26" s="57"/>
      <c r="E26" s="57"/>
      <c r="F26" s="57"/>
      <c r="G26" s="58"/>
    </row>
    <row r="27" spans="1:7" ht="42" customHeight="1">
      <c r="A27" s="59"/>
      <c r="B27" s="519"/>
      <c r="C27" s="525"/>
      <c r="D27" s="60"/>
      <c r="E27" s="519"/>
      <c r="F27" s="520"/>
      <c r="G27" s="61"/>
    </row>
    <row r="28" spans="1:7" ht="42" customHeight="1">
      <c r="A28" s="59"/>
      <c r="B28" s="521"/>
      <c r="C28" s="526"/>
      <c r="D28" s="60"/>
      <c r="E28" s="521"/>
      <c r="F28" s="522"/>
      <c r="G28" s="61"/>
    </row>
    <row r="29" spans="1:7" ht="42" customHeight="1">
      <c r="A29" s="59"/>
      <c r="B29" s="521"/>
      <c r="C29" s="526"/>
      <c r="D29" s="60"/>
      <c r="E29" s="521"/>
      <c r="F29" s="522"/>
      <c r="G29" s="61"/>
    </row>
    <row r="30" spans="1:7" ht="42" customHeight="1" thickBot="1">
      <c r="A30" s="59"/>
      <c r="B30" s="523"/>
      <c r="C30" s="527"/>
      <c r="D30" s="60"/>
      <c r="E30" s="523"/>
      <c r="F30" s="524"/>
      <c r="G30" s="61"/>
    </row>
    <row r="31" spans="1:7" ht="14.25" customHeight="1" thickBot="1">
      <c r="A31" s="59"/>
      <c r="B31" s="517" t="s">
        <v>156</v>
      </c>
      <c r="C31" s="518"/>
      <c r="D31" s="60"/>
      <c r="E31" s="517" t="s">
        <v>157</v>
      </c>
      <c r="F31" s="518"/>
      <c r="G31" s="61"/>
    </row>
    <row r="32" spans="1:7" ht="15" customHeight="1" thickBot="1">
      <c r="A32" s="62"/>
      <c r="B32" s="63"/>
      <c r="C32" s="64"/>
      <c r="D32" s="64"/>
      <c r="E32" s="64"/>
      <c r="F32" s="64"/>
      <c r="G32" s="65"/>
    </row>
    <row r="33" spans="1:7">
      <c r="A33" s="73"/>
      <c r="B33" s="73"/>
      <c r="C33" s="73"/>
      <c r="D33" s="73"/>
      <c r="E33" s="73"/>
      <c r="F33" s="73"/>
      <c r="G33" s="73"/>
    </row>
  </sheetData>
  <sheetProtection selectLockedCells="1" selectUnlockedCells="1"/>
  <mergeCells count="37">
    <mergeCell ref="F14:G14"/>
    <mergeCell ref="F12:G12"/>
    <mergeCell ref="B31:C31"/>
    <mergeCell ref="E31:F31"/>
    <mergeCell ref="B20:C23"/>
    <mergeCell ref="E20:F23"/>
    <mergeCell ref="B24:C24"/>
    <mergeCell ref="E24:F24"/>
    <mergeCell ref="B27:C30"/>
    <mergeCell ref="E27:F30"/>
    <mergeCell ref="D15:E15"/>
    <mergeCell ref="F15:G15"/>
    <mergeCell ref="A16:G16"/>
    <mergeCell ref="A18:B18"/>
    <mergeCell ref="C18:G18"/>
    <mergeCell ref="A12:A15"/>
    <mergeCell ref="D12:E12"/>
    <mergeCell ref="D13:E13"/>
    <mergeCell ref="F13:G13"/>
    <mergeCell ref="D14:E14"/>
    <mergeCell ref="A1:G1"/>
    <mergeCell ref="A8:A11"/>
    <mergeCell ref="D8:E8"/>
    <mergeCell ref="F8:G8"/>
    <mergeCell ref="D9:E9"/>
    <mergeCell ref="F9:G9"/>
    <mergeCell ref="A6:A7"/>
    <mergeCell ref="D7:E7"/>
    <mergeCell ref="F7:G7"/>
    <mergeCell ref="A2:G3"/>
    <mergeCell ref="D11:E11"/>
    <mergeCell ref="F11:G11"/>
    <mergeCell ref="A4:B4"/>
    <mergeCell ref="C4:E4"/>
    <mergeCell ref="F4:G4"/>
    <mergeCell ref="D10:E10"/>
    <mergeCell ref="F10:G10"/>
  </mergeCells>
  <phoneticPr fontId="2"/>
  <pageMargins left="0.78740157480314965" right="0.71" top="0.6" bottom="0.43307086614173229" header="0.27" footer="0.31496062992125984"/>
  <pageSetup paperSize="9" orientation="portrait" r:id="rId1"/>
  <headerFooter alignWithMargins="0">
    <oddHeader>&amp;R&amp;"HG丸ｺﾞｼｯｸM-PRO,標準"&amp;14記入例</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vt:lpstr>
      <vt:lpstr>様式２</vt:lpstr>
      <vt:lpstr>様式３</vt:lpstr>
      <vt:lpstr>記入要領</vt:lpstr>
      <vt:lpstr>注意事項</vt:lpstr>
      <vt:lpstr>記入例（様式１) </vt:lpstr>
      <vt:lpstr>記入例（様式２)</vt:lpstr>
      <vt:lpstr>記入例（様式３) </vt:lpstr>
      <vt:lpstr>記入要領!Print_Area</vt:lpstr>
      <vt:lpstr>'記入例（様式１) '!Print_Area</vt:lpstr>
      <vt:lpstr>'記入例（様式２)'!Print_Area</vt:lpstr>
      <vt:lpstr>'記入例（様式３) '!Print_Area</vt:lpstr>
      <vt:lpstr>注意事項!Print_Area</vt:lpstr>
      <vt:lpstr>様式1!Print_Area</vt:lpstr>
      <vt:lpstr>様式２!Print_Area</vt:lpstr>
      <vt:lpstr>様式３!Print_Area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2023-06-20T01:08:01Z</cp:lastPrinted>
  <dcterms:created xsi:type="dcterms:W3CDTF">2012-07-18T05:47:51Z</dcterms:created>
  <dcterms:modified xsi:type="dcterms:W3CDTF">2023-06-20T01:20:14Z</dcterms:modified>
</cp:coreProperties>
</file>