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IGO\Desktop\"/>
    </mc:Choice>
  </mc:AlternateContent>
  <bookViews>
    <workbookView xWindow="-15" yWindow="-15" windowWidth="9720" windowHeight="11550" firstSheet="4" activeTab="11"/>
  </bookViews>
  <sheets>
    <sheet name="４月" sheetId="47" r:id="rId1"/>
    <sheet name="５月" sheetId="48" r:id="rId2"/>
    <sheet name="６月" sheetId="49" r:id="rId3"/>
    <sheet name="７月" sheetId="50" r:id="rId4"/>
    <sheet name="８月" sheetId="51" r:id="rId5"/>
    <sheet name="９月" sheetId="52" r:id="rId6"/>
    <sheet name="10月" sheetId="53" r:id="rId7"/>
    <sheet name="11月" sheetId="54" r:id="rId8"/>
    <sheet name="12月" sheetId="55" r:id="rId9"/>
    <sheet name="1月" sheetId="56" r:id="rId10"/>
    <sheet name="2月" sheetId="57" r:id="rId11"/>
    <sheet name="3月 " sheetId="58" r:id="rId12"/>
  </sheets>
  <definedNames>
    <definedName name="_xlnm.Print_Area" localSheetId="6">'10月'!$A$1:$G$69</definedName>
    <definedName name="_xlnm.Print_Area" localSheetId="7">'11月'!$A$1:$G$69</definedName>
    <definedName name="_xlnm.Print_Area" localSheetId="8">'12月'!$A$1:$G$69</definedName>
    <definedName name="_xlnm.Print_Area" localSheetId="9">'1月'!$A$1:$G$69</definedName>
    <definedName name="_xlnm.Print_Area" localSheetId="10">'2月'!$A$1:$G$69</definedName>
    <definedName name="_xlnm.Print_Area" localSheetId="11">'3月 '!$A$1:$G$69</definedName>
    <definedName name="_xlnm.Print_Area" localSheetId="0">'４月'!$A$2:$G$70</definedName>
    <definedName name="_xlnm.Print_Area" localSheetId="1">'５月'!$A$2:$G$70</definedName>
    <definedName name="_xlnm.Print_Area" localSheetId="2">'６月'!$A$1:$G$69</definedName>
    <definedName name="_xlnm.Print_Area" localSheetId="3">'７月'!$A$2:$G$70</definedName>
    <definedName name="_xlnm.Print_Area" localSheetId="4">'８月'!$A$2:$G$70</definedName>
    <definedName name="_xlnm.Print_Area" localSheetId="5">'９月'!$A$1:$G$69</definedName>
  </definedNames>
  <calcPr calcId="162913"/>
</workbook>
</file>

<file path=xl/calcChain.xml><?xml version="1.0" encoding="utf-8"?>
<calcChain xmlns="http://schemas.openxmlformats.org/spreadsheetml/2006/main">
  <c r="F37" i="58" l="1"/>
  <c r="E21" i="58"/>
  <c r="D13" i="58"/>
  <c r="F68" i="58" l="1"/>
  <c r="E68" i="58"/>
  <c r="D68" i="58"/>
  <c r="C68" i="58"/>
  <c r="F67" i="58"/>
  <c r="E67" i="58"/>
  <c r="D67" i="58"/>
  <c r="C67" i="58"/>
  <c r="F66" i="58"/>
  <c r="E66" i="58"/>
  <c r="D66" i="58"/>
  <c r="C66" i="58"/>
  <c r="F65" i="58"/>
  <c r="E65" i="58"/>
  <c r="D65" i="58"/>
  <c r="C65" i="58"/>
  <c r="F64" i="58"/>
  <c r="E64" i="58"/>
  <c r="D64" i="58"/>
  <c r="C64" i="58"/>
  <c r="F63" i="58"/>
  <c r="E63" i="58"/>
  <c r="D63" i="58"/>
  <c r="C63" i="58"/>
  <c r="F62" i="58"/>
  <c r="F69" i="58" s="1"/>
  <c r="E62" i="58"/>
  <c r="D62" i="58"/>
  <c r="C62" i="58"/>
  <c r="F61" i="58"/>
  <c r="E61" i="58"/>
  <c r="D61" i="58"/>
  <c r="C61" i="58"/>
  <c r="G60" i="58"/>
  <c r="G59" i="58"/>
  <c r="G58" i="58"/>
  <c r="G57" i="58"/>
  <c r="G56" i="58"/>
  <c r="G55" i="58"/>
  <c r="G54" i="58"/>
  <c r="F53" i="58"/>
  <c r="E53" i="58"/>
  <c r="D53" i="58"/>
  <c r="C53" i="58"/>
  <c r="G52" i="58"/>
  <c r="G51" i="58"/>
  <c r="G50" i="58"/>
  <c r="G49" i="58"/>
  <c r="G48" i="58"/>
  <c r="G47" i="58"/>
  <c r="G46" i="58"/>
  <c r="F45" i="58"/>
  <c r="E45" i="58"/>
  <c r="D45" i="58"/>
  <c r="C45" i="58"/>
  <c r="G44" i="58"/>
  <c r="G43" i="58"/>
  <c r="G42" i="58"/>
  <c r="G41" i="58"/>
  <c r="G40" i="58"/>
  <c r="G39" i="58"/>
  <c r="G38" i="58"/>
  <c r="E37" i="58"/>
  <c r="D37" i="58"/>
  <c r="C37" i="58"/>
  <c r="G36" i="58"/>
  <c r="G35" i="58"/>
  <c r="G34" i="58"/>
  <c r="G33" i="58"/>
  <c r="G32" i="58"/>
  <c r="G31" i="58"/>
  <c r="G30" i="58"/>
  <c r="F29" i="58"/>
  <c r="E29" i="58"/>
  <c r="D29" i="58"/>
  <c r="C29" i="58"/>
  <c r="G28" i="58"/>
  <c r="G27" i="58"/>
  <c r="G26" i="58"/>
  <c r="G25" i="58"/>
  <c r="G24" i="58"/>
  <c r="G23" i="58"/>
  <c r="G22" i="58"/>
  <c r="F21" i="58"/>
  <c r="D21" i="58"/>
  <c r="C21" i="58"/>
  <c r="G20" i="58"/>
  <c r="G19" i="58"/>
  <c r="G18" i="58"/>
  <c r="G17" i="58"/>
  <c r="G16" i="58"/>
  <c r="G15" i="58"/>
  <c r="G14" i="58"/>
  <c r="F13" i="58"/>
  <c r="E13" i="58"/>
  <c r="C13" i="58"/>
  <c r="G12" i="58"/>
  <c r="G11" i="58"/>
  <c r="G10" i="58"/>
  <c r="G9" i="58"/>
  <c r="G8" i="58"/>
  <c r="G7" i="58"/>
  <c r="G6" i="58"/>
  <c r="E1" i="58"/>
  <c r="G61" i="58" l="1"/>
  <c r="G68" i="58"/>
  <c r="G53" i="58"/>
  <c r="G45" i="58"/>
  <c r="G63" i="58"/>
  <c r="G37" i="58"/>
  <c r="G66" i="58"/>
  <c r="G29" i="58"/>
  <c r="G67" i="58"/>
  <c r="G62" i="58"/>
  <c r="G21" i="58"/>
  <c r="G65" i="58"/>
  <c r="E69" i="58"/>
  <c r="D69" i="58"/>
  <c r="C69" i="58"/>
  <c r="G13" i="58"/>
  <c r="G64" i="58"/>
  <c r="F68" i="57"/>
  <c r="E68" i="57"/>
  <c r="D68" i="57"/>
  <c r="C68" i="57"/>
  <c r="G68" i="57" s="1"/>
  <c r="F67" i="57"/>
  <c r="E67" i="57"/>
  <c r="D67" i="57"/>
  <c r="C67" i="57"/>
  <c r="G67" i="57" s="1"/>
  <c r="F66" i="57"/>
  <c r="E66" i="57"/>
  <c r="D66" i="57"/>
  <c r="C66" i="57"/>
  <c r="G66" i="57" s="1"/>
  <c r="F65" i="57"/>
  <c r="E65" i="57"/>
  <c r="D65" i="57"/>
  <c r="C65" i="57"/>
  <c r="G65" i="57" s="1"/>
  <c r="F64" i="57"/>
  <c r="E64" i="57"/>
  <c r="D64" i="57"/>
  <c r="C64" i="57"/>
  <c r="F63" i="57"/>
  <c r="E63" i="57"/>
  <c r="D63" i="57"/>
  <c r="C63" i="57"/>
  <c r="G63" i="57" s="1"/>
  <c r="F62" i="57"/>
  <c r="F69" i="57" s="1"/>
  <c r="E62" i="57"/>
  <c r="D62" i="57"/>
  <c r="C62" i="57"/>
  <c r="G62" i="57" s="1"/>
  <c r="F61" i="57"/>
  <c r="E61" i="57"/>
  <c r="D61" i="57"/>
  <c r="C61" i="57"/>
  <c r="G60" i="57"/>
  <c r="G59" i="57"/>
  <c r="G58" i="57"/>
  <c r="G57" i="57"/>
  <c r="G56" i="57"/>
  <c r="G55" i="57"/>
  <c r="G54" i="57"/>
  <c r="F53" i="57"/>
  <c r="E53" i="57"/>
  <c r="D53" i="57"/>
  <c r="C53" i="57"/>
  <c r="G52" i="57"/>
  <c r="G51" i="57"/>
  <c r="G50" i="57"/>
  <c r="G49" i="57"/>
  <c r="G48" i="57"/>
  <c r="G53" i="57" s="1"/>
  <c r="G47" i="57"/>
  <c r="G46" i="57"/>
  <c r="F45" i="57"/>
  <c r="E45" i="57"/>
  <c r="D45" i="57"/>
  <c r="C45" i="57"/>
  <c r="G44" i="57"/>
  <c r="G43" i="57"/>
  <c r="G42" i="57"/>
  <c r="G41" i="57"/>
  <c r="G40" i="57"/>
  <c r="G39" i="57"/>
  <c r="G38" i="57"/>
  <c r="F37" i="57"/>
  <c r="E37" i="57"/>
  <c r="D37" i="57"/>
  <c r="C37" i="57"/>
  <c r="G36" i="57"/>
  <c r="G35" i="57"/>
  <c r="G34" i="57"/>
  <c r="G33" i="57"/>
  <c r="G32" i="57"/>
  <c r="G31" i="57"/>
  <c r="G30" i="57"/>
  <c r="F29" i="57"/>
  <c r="E29" i="57"/>
  <c r="D29" i="57"/>
  <c r="C29" i="57"/>
  <c r="G28" i="57"/>
  <c r="G27" i="57"/>
  <c r="G26" i="57"/>
  <c r="G25" i="57"/>
  <c r="G24" i="57"/>
  <c r="G23" i="57"/>
  <c r="G22" i="57"/>
  <c r="F21" i="57"/>
  <c r="E21" i="57"/>
  <c r="D21" i="57"/>
  <c r="C21" i="57"/>
  <c r="G20" i="57"/>
  <c r="G19" i="57"/>
  <c r="G18" i="57"/>
  <c r="G17" i="57"/>
  <c r="G16" i="57"/>
  <c r="G21" i="57" s="1"/>
  <c r="G15" i="57"/>
  <c r="G14" i="57"/>
  <c r="F13" i="57"/>
  <c r="E13" i="57"/>
  <c r="D13" i="57"/>
  <c r="C13" i="57"/>
  <c r="G12" i="57"/>
  <c r="G11" i="57"/>
  <c r="G10" i="57"/>
  <c r="G9" i="57"/>
  <c r="G8" i="57"/>
  <c r="G7" i="57"/>
  <c r="G6" i="57"/>
  <c r="E1" i="57"/>
  <c r="G69" i="58" l="1"/>
  <c r="G61" i="57"/>
  <c r="G45" i="57"/>
  <c r="G37" i="57"/>
  <c r="G29" i="57"/>
  <c r="E69" i="57"/>
  <c r="G13" i="57"/>
  <c r="D69" i="57"/>
  <c r="C69" i="57"/>
  <c r="G64" i="57"/>
  <c r="G57" i="56"/>
  <c r="G56" i="56"/>
  <c r="G69" i="57" l="1"/>
  <c r="E1" i="56"/>
  <c r="F68" i="56"/>
  <c r="E68" i="56"/>
  <c r="D68" i="56"/>
  <c r="C68" i="56"/>
  <c r="F67" i="56"/>
  <c r="E67" i="56"/>
  <c r="D67" i="56"/>
  <c r="C67" i="56"/>
  <c r="F66" i="56"/>
  <c r="E66" i="56"/>
  <c r="D66" i="56"/>
  <c r="C66" i="56"/>
  <c r="F65" i="56"/>
  <c r="E65" i="56"/>
  <c r="D65" i="56"/>
  <c r="C65" i="56"/>
  <c r="F64" i="56"/>
  <c r="E64" i="56"/>
  <c r="D64" i="56"/>
  <c r="C64" i="56"/>
  <c r="F63" i="56"/>
  <c r="E63" i="56"/>
  <c r="D63" i="56"/>
  <c r="C63" i="56"/>
  <c r="F62" i="56"/>
  <c r="E62" i="56"/>
  <c r="D62" i="56"/>
  <c r="C62" i="56"/>
  <c r="F61" i="56"/>
  <c r="E61" i="56"/>
  <c r="D61" i="56"/>
  <c r="C61" i="56"/>
  <c r="G60" i="56"/>
  <c r="G59" i="56"/>
  <c r="G58" i="56"/>
  <c r="G55" i="56"/>
  <c r="G54" i="56"/>
  <c r="F53" i="56"/>
  <c r="E53" i="56"/>
  <c r="D53" i="56"/>
  <c r="C53" i="56"/>
  <c r="G52" i="56"/>
  <c r="G51" i="56"/>
  <c r="G50" i="56"/>
  <c r="G49" i="56"/>
  <c r="G48" i="56"/>
  <c r="G47" i="56"/>
  <c r="G46" i="56"/>
  <c r="F45" i="56"/>
  <c r="E45" i="56"/>
  <c r="D45" i="56"/>
  <c r="C45" i="56"/>
  <c r="G44" i="56"/>
  <c r="G43" i="56"/>
  <c r="G42" i="56"/>
  <c r="G41" i="56"/>
  <c r="G40" i="56"/>
  <c r="G39" i="56"/>
  <c r="G38" i="56"/>
  <c r="F37" i="56"/>
  <c r="E37" i="56"/>
  <c r="D37" i="56"/>
  <c r="C37" i="56"/>
  <c r="G36" i="56"/>
  <c r="G35" i="56"/>
  <c r="G34" i="56"/>
  <c r="G33" i="56"/>
  <c r="G32" i="56"/>
  <c r="G31" i="56"/>
  <c r="G30" i="56"/>
  <c r="F29" i="56"/>
  <c r="E29" i="56"/>
  <c r="D29" i="56"/>
  <c r="C29" i="56"/>
  <c r="G28" i="56"/>
  <c r="G27" i="56"/>
  <c r="G26" i="56"/>
  <c r="G25" i="56"/>
  <c r="G24" i="56"/>
  <c r="G23" i="56"/>
  <c r="G22" i="56"/>
  <c r="G29" i="56" s="1"/>
  <c r="F21" i="56"/>
  <c r="E21" i="56"/>
  <c r="D21" i="56"/>
  <c r="C21" i="56"/>
  <c r="G20" i="56"/>
  <c r="G19" i="56"/>
  <c r="G18" i="56"/>
  <c r="G17" i="56"/>
  <c r="G16" i="56"/>
  <c r="G15" i="56"/>
  <c r="G14" i="56"/>
  <c r="F13" i="56"/>
  <c r="E13" i="56"/>
  <c r="D13" i="56"/>
  <c r="C13" i="56"/>
  <c r="G12" i="56"/>
  <c r="G11" i="56"/>
  <c r="G10" i="56"/>
  <c r="G9" i="56"/>
  <c r="G8" i="56"/>
  <c r="G7" i="56"/>
  <c r="G6" i="56"/>
  <c r="C69" i="56" l="1"/>
  <c r="G61" i="56"/>
  <c r="G53" i="56"/>
  <c r="G45" i="56"/>
  <c r="G68" i="56"/>
  <c r="G37" i="56"/>
  <c r="G21" i="56"/>
  <c r="G63" i="56"/>
  <c r="G67" i="56"/>
  <c r="F69" i="56"/>
  <c r="G66" i="56"/>
  <c r="G65" i="56"/>
  <c r="G64" i="56"/>
  <c r="E69" i="56"/>
  <c r="D69" i="56"/>
  <c r="G13" i="56"/>
  <c r="G62" i="56"/>
  <c r="E1" i="55"/>
  <c r="G6" i="55"/>
  <c r="G7" i="55"/>
  <c r="G8" i="55"/>
  <c r="G13" i="55" s="1"/>
  <c r="G9" i="55"/>
  <c r="G10" i="55"/>
  <c r="G11" i="55"/>
  <c r="G12" i="55"/>
  <c r="C13" i="55"/>
  <c r="D13" i="55"/>
  <c r="E13" i="55"/>
  <c r="F13" i="55"/>
  <c r="G14" i="55"/>
  <c r="G15" i="55"/>
  <c r="G16" i="55"/>
  <c r="G21" i="55" s="1"/>
  <c r="G17" i="55"/>
  <c r="G18" i="55"/>
  <c r="G19" i="55"/>
  <c r="G20" i="55"/>
  <c r="C21" i="55"/>
  <c r="D21" i="55"/>
  <c r="E21" i="55"/>
  <c r="F21" i="55"/>
  <c r="G22" i="55"/>
  <c r="G23" i="55"/>
  <c r="G24" i="55"/>
  <c r="G29" i="55" s="1"/>
  <c r="G25" i="55"/>
  <c r="G26" i="55"/>
  <c r="G27" i="55"/>
  <c r="G28" i="55"/>
  <c r="C29" i="55"/>
  <c r="D29" i="55"/>
  <c r="E29" i="55"/>
  <c r="F29" i="55"/>
  <c r="G30" i="55"/>
  <c r="G31" i="55"/>
  <c r="G32" i="55"/>
  <c r="G37" i="55" s="1"/>
  <c r="G33" i="55"/>
  <c r="G34" i="55"/>
  <c r="G35" i="55"/>
  <c r="G36" i="55"/>
  <c r="C37" i="55"/>
  <c r="D37" i="55"/>
  <c r="E37" i="55"/>
  <c r="F37" i="55"/>
  <c r="G38" i="55"/>
  <c r="G39" i="55"/>
  <c r="G40" i="55"/>
  <c r="G45" i="55" s="1"/>
  <c r="G41" i="55"/>
  <c r="G42" i="55"/>
  <c r="G43" i="55"/>
  <c r="G44" i="55"/>
  <c r="C45" i="55"/>
  <c r="D45" i="55"/>
  <c r="E45" i="55"/>
  <c r="F45" i="55"/>
  <c r="G46" i="55"/>
  <c r="G47" i="55"/>
  <c r="G53" i="55" s="1"/>
  <c r="G48" i="55"/>
  <c r="G49" i="55"/>
  <c r="G50" i="55"/>
  <c r="G51" i="55"/>
  <c r="G52" i="55"/>
  <c r="C53" i="55"/>
  <c r="D53" i="55"/>
  <c r="E53" i="55"/>
  <c r="F53" i="55"/>
  <c r="G54" i="55"/>
  <c r="G55" i="55"/>
  <c r="G61" i="55" s="1"/>
  <c r="G56" i="55"/>
  <c r="G57" i="55"/>
  <c r="G58" i="55"/>
  <c r="G59" i="55"/>
  <c r="G60" i="55"/>
  <c r="C61" i="55"/>
  <c r="D61" i="55"/>
  <c r="E61" i="55"/>
  <c r="F61" i="55"/>
  <c r="C62" i="55"/>
  <c r="D62" i="55"/>
  <c r="D69" i="55" s="1"/>
  <c r="E62" i="55"/>
  <c r="F62" i="55"/>
  <c r="G62" i="55" s="1"/>
  <c r="C63" i="55"/>
  <c r="D63" i="55"/>
  <c r="E63" i="55"/>
  <c r="F63" i="55"/>
  <c r="G63" i="55" s="1"/>
  <c r="C64" i="55"/>
  <c r="D64" i="55"/>
  <c r="E64" i="55"/>
  <c r="F64" i="55"/>
  <c r="G64" i="55" s="1"/>
  <c r="C65" i="55"/>
  <c r="C69" i="55" s="1"/>
  <c r="D65" i="55"/>
  <c r="E65" i="55"/>
  <c r="F65" i="55"/>
  <c r="C66" i="55"/>
  <c r="D66" i="55"/>
  <c r="E66" i="55"/>
  <c r="F66" i="55"/>
  <c r="C67" i="55"/>
  <c r="D67" i="55"/>
  <c r="E67" i="55"/>
  <c r="F67" i="55"/>
  <c r="C68" i="55"/>
  <c r="G68" i="55" s="1"/>
  <c r="D68" i="55"/>
  <c r="E68" i="55"/>
  <c r="F68" i="55"/>
  <c r="G69" i="56" l="1"/>
  <c r="G69" i="55"/>
  <c r="G66" i="55"/>
  <c r="E69" i="55"/>
  <c r="G67" i="55"/>
  <c r="G65" i="55"/>
  <c r="F69" i="55"/>
  <c r="E1" i="54"/>
  <c r="G6" i="54"/>
  <c r="G7" i="54"/>
  <c r="G8" i="54"/>
  <c r="G9" i="54"/>
  <c r="G10" i="54"/>
  <c r="G11" i="54"/>
  <c r="G12" i="54"/>
  <c r="C13" i="54"/>
  <c r="D13" i="54"/>
  <c r="E13" i="54"/>
  <c r="F13" i="54"/>
  <c r="G14" i="54"/>
  <c r="G15" i="54"/>
  <c r="G16" i="54"/>
  <c r="G17" i="54"/>
  <c r="G18" i="54"/>
  <c r="G19" i="54"/>
  <c r="G20" i="54"/>
  <c r="C21" i="54"/>
  <c r="D21" i="54"/>
  <c r="E21" i="54"/>
  <c r="F21" i="54"/>
  <c r="G21" i="54"/>
  <c r="G22" i="54"/>
  <c r="G23" i="54"/>
  <c r="G24" i="54"/>
  <c r="G25" i="54"/>
  <c r="G26" i="54"/>
  <c r="G27" i="54"/>
  <c r="G28" i="54"/>
  <c r="C29" i="54"/>
  <c r="D29" i="54"/>
  <c r="E29" i="54"/>
  <c r="F29" i="54"/>
  <c r="G29" i="54"/>
  <c r="G30" i="54"/>
  <c r="G31" i="54"/>
  <c r="G32" i="54"/>
  <c r="G33" i="54"/>
  <c r="G34" i="54"/>
  <c r="G35" i="54"/>
  <c r="G36" i="54"/>
  <c r="C37" i="54"/>
  <c r="D37" i="54"/>
  <c r="E37" i="54"/>
  <c r="F37" i="54"/>
  <c r="G37" i="54"/>
  <c r="G38" i="54"/>
  <c r="G39" i="54"/>
  <c r="G40" i="54"/>
  <c r="G41" i="54"/>
  <c r="G45" i="54" s="1"/>
  <c r="G42" i="54"/>
  <c r="G43" i="54"/>
  <c r="G44" i="54"/>
  <c r="C45" i="54"/>
  <c r="D45" i="54"/>
  <c r="E45" i="54"/>
  <c r="F45" i="54"/>
  <c r="G46" i="54"/>
  <c r="G47" i="54"/>
  <c r="G48" i="54"/>
  <c r="G49" i="54"/>
  <c r="G50" i="54"/>
  <c r="G51" i="54"/>
  <c r="G52" i="54"/>
  <c r="C53" i="54"/>
  <c r="D53" i="54"/>
  <c r="E53" i="54"/>
  <c r="F53" i="54"/>
  <c r="G53" i="54"/>
  <c r="G54" i="54"/>
  <c r="G55" i="54"/>
  <c r="G56" i="54"/>
  <c r="G57" i="54"/>
  <c r="G58" i="54"/>
  <c r="G59" i="54"/>
  <c r="G60" i="54"/>
  <c r="C61" i="54"/>
  <c r="D61" i="54"/>
  <c r="E61" i="54"/>
  <c r="F61" i="54"/>
  <c r="G61" i="54"/>
  <c r="C62" i="54"/>
  <c r="D62" i="54"/>
  <c r="E62" i="54"/>
  <c r="F62" i="54"/>
  <c r="G62" i="54" s="1"/>
  <c r="C63" i="54"/>
  <c r="D63" i="54"/>
  <c r="E63" i="54"/>
  <c r="F63" i="54"/>
  <c r="G63" i="54" s="1"/>
  <c r="C64" i="54"/>
  <c r="G64" i="54" s="1"/>
  <c r="D64" i="54"/>
  <c r="E64" i="54"/>
  <c r="F64" i="54"/>
  <c r="C65" i="54"/>
  <c r="G65" i="54" s="1"/>
  <c r="D65" i="54"/>
  <c r="E65" i="54"/>
  <c r="F65" i="54"/>
  <c r="C66" i="54"/>
  <c r="D66" i="54"/>
  <c r="E66" i="54"/>
  <c r="F66" i="54"/>
  <c r="C67" i="54"/>
  <c r="D67" i="54"/>
  <c r="E67" i="54"/>
  <c r="F67" i="54"/>
  <c r="G67" i="54"/>
  <c r="C68" i="54"/>
  <c r="D68" i="54"/>
  <c r="E68" i="54"/>
  <c r="F68" i="54"/>
  <c r="G13" i="54" l="1"/>
  <c r="G69" i="54" s="1"/>
  <c r="C69" i="54"/>
  <c r="G68" i="54"/>
  <c r="E69" i="54"/>
  <c r="D69" i="54"/>
  <c r="G66" i="54"/>
  <c r="F69" i="54"/>
  <c r="E1" i="53"/>
  <c r="G6" i="53"/>
  <c r="G7" i="53"/>
  <c r="G8" i="53"/>
  <c r="G9" i="53"/>
  <c r="G10" i="53"/>
  <c r="G11" i="53"/>
  <c r="G12" i="53"/>
  <c r="C13" i="53"/>
  <c r="D13" i="53"/>
  <c r="E13" i="53"/>
  <c r="F13" i="53"/>
  <c r="G14" i="53"/>
  <c r="G15" i="53"/>
  <c r="G16" i="53"/>
  <c r="G17" i="53"/>
  <c r="G18" i="53"/>
  <c r="G19" i="53"/>
  <c r="G20" i="53"/>
  <c r="C21" i="53"/>
  <c r="D21" i="53"/>
  <c r="E21" i="53"/>
  <c r="F21" i="53"/>
  <c r="G22" i="53"/>
  <c r="G23" i="53"/>
  <c r="G24" i="53"/>
  <c r="G25" i="53"/>
  <c r="G26" i="53"/>
  <c r="G27" i="53"/>
  <c r="G28" i="53"/>
  <c r="C29" i="53"/>
  <c r="D29" i="53"/>
  <c r="E29" i="53"/>
  <c r="F29" i="53"/>
  <c r="G30" i="53"/>
  <c r="G31" i="53"/>
  <c r="G32" i="53"/>
  <c r="G33" i="53"/>
  <c r="G34" i="53"/>
  <c r="G35" i="53"/>
  <c r="G36" i="53"/>
  <c r="C37" i="53"/>
  <c r="D37" i="53"/>
  <c r="E37" i="53"/>
  <c r="F37" i="53"/>
  <c r="G38" i="53"/>
  <c r="G39" i="53"/>
  <c r="G40" i="53"/>
  <c r="G41" i="53"/>
  <c r="G42" i="53"/>
  <c r="G43" i="53"/>
  <c r="G44" i="53"/>
  <c r="C45" i="53"/>
  <c r="D45" i="53"/>
  <c r="E45" i="53"/>
  <c r="F45" i="53"/>
  <c r="G46" i="53"/>
  <c r="G47" i="53"/>
  <c r="G48" i="53"/>
  <c r="G49" i="53"/>
  <c r="G50" i="53"/>
  <c r="G51" i="53"/>
  <c r="G52" i="53"/>
  <c r="C53" i="53"/>
  <c r="D53" i="53"/>
  <c r="E53" i="53"/>
  <c r="F53" i="53"/>
  <c r="G54" i="53"/>
  <c r="G55" i="53"/>
  <c r="G56" i="53"/>
  <c r="G57" i="53"/>
  <c r="G58" i="53"/>
  <c r="G59" i="53"/>
  <c r="G60" i="53"/>
  <c r="C61" i="53"/>
  <c r="D61" i="53"/>
  <c r="E61" i="53"/>
  <c r="F61" i="53"/>
  <c r="C62" i="53"/>
  <c r="D62" i="53"/>
  <c r="D69" i="53" s="1"/>
  <c r="E62" i="53"/>
  <c r="F62" i="53"/>
  <c r="G62" i="53"/>
  <c r="C63" i="53"/>
  <c r="D63" i="53"/>
  <c r="E63" i="53"/>
  <c r="F63" i="53"/>
  <c r="G63" i="53"/>
  <c r="C64" i="53"/>
  <c r="D64" i="53"/>
  <c r="E64" i="53"/>
  <c r="F64" i="53"/>
  <c r="F69" i="53" s="1"/>
  <c r="C65" i="53"/>
  <c r="D65" i="53"/>
  <c r="E65" i="53"/>
  <c r="F65" i="53"/>
  <c r="G65" i="53" s="1"/>
  <c r="C66" i="53"/>
  <c r="D66" i="53"/>
  <c r="E66" i="53"/>
  <c r="F66" i="53"/>
  <c r="G66" i="53" s="1"/>
  <c r="C67" i="53"/>
  <c r="D67" i="53"/>
  <c r="E67" i="53"/>
  <c r="F67" i="53"/>
  <c r="C68" i="53"/>
  <c r="D68" i="53"/>
  <c r="E68" i="53"/>
  <c r="F68" i="53"/>
  <c r="G61" i="53" l="1"/>
  <c r="G29" i="53"/>
  <c r="C69" i="53"/>
  <c r="G37" i="53"/>
  <c r="G68" i="53"/>
  <c r="G67" i="53"/>
  <c r="G45" i="53"/>
  <c r="G13" i="53"/>
  <c r="G69" i="53" s="1"/>
  <c r="G64" i="53"/>
  <c r="E69" i="53"/>
  <c r="G53" i="53"/>
  <c r="G21" i="53"/>
  <c r="E1" i="52"/>
  <c r="G6" i="52"/>
  <c r="G7" i="52"/>
  <c r="G8" i="52"/>
  <c r="G9" i="52"/>
  <c r="G10" i="52"/>
  <c r="G11" i="52"/>
  <c r="G12" i="52"/>
  <c r="C13" i="52"/>
  <c r="D13" i="52"/>
  <c r="E13" i="52"/>
  <c r="F13" i="52"/>
  <c r="G14" i="52"/>
  <c r="G15" i="52"/>
  <c r="G16" i="52"/>
  <c r="G17" i="52"/>
  <c r="G18" i="52"/>
  <c r="G19" i="52"/>
  <c r="G20" i="52"/>
  <c r="C21" i="52"/>
  <c r="D21" i="52"/>
  <c r="E21" i="52"/>
  <c r="F21" i="52"/>
  <c r="G22" i="52"/>
  <c r="G23" i="52"/>
  <c r="G24" i="52"/>
  <c r="G25" i="52"/>
  <c r="G26" i="52"/>
  <c r="G27" i="52"/>
  <c r="G28" i="52"/>
  <c r="C29" i="52"/>
  <c r="D29" i="52"/>
  <c r="E29" i="52"/>
  <c r="F29" i="52"/>
  <c r="G30" i="52"/>
  <c r="G31" i="52"/>
  <c r="G32" i="52"/>
  <c r="G33" i="52"/>
  <c r="G34" i="52"/>
  <c r="G35" i="52"/>
  <c r="G36" i="52"/>
  <c r="C37" i="52"/>
  <c r="D37" i="52"/>
  <c r="E37" i="52"/>
  <c r="F37" i="52"/>
  <c r="G38" i="52"/>
  <c r="G39" i="52"/>
  <c r="G40" i="52"/>
  <c r="G41" i="52"/>
  <c r="G42" i="52"/>
  <c r="G43" i="52"/>
  <c r="G44" i="52"/>
  <c r="C45" i="52"/>
  <c r="D45" i="52"/>
  <c r="E45" i="52"/>
  <c r="F45" i="52"/>
  <c r="G46" i="52"/>
  <c r="G47" i="52"/>
  <c r="G48" i="52"/>
  <c r="G49" i="52"/>
  <c r="G50" i="52"/>
  <c r="G51" i="52"/>
  <c r="G52" i="52"/>
  <c r="C53" i="52"/>
  <c r="D53" i="52"/>
  <c r="E53" i="52"/>
  <c r="F53" i="52"/>
  <c r="G54" i="52"/>
  <c r="G55" i="52"/>
  <c r="G56" i="52"/>
  <c r="G57" i="52"/>
  <c r="G58" i="52"/>
  <c r="G59" i="52"/>
  <c r="G60" i="52"/>
  <c r="C61" i="52"/>
  <c r="D61" i="52"/>
  <c r="E61" i="52"/>
  <c r="F61" i="52"/>
  <c r="C62" i="52"/>
  <c r="D62" i="52"/>
  <c r="E62" i="52"/>
  <c r="E69" i="52" s="1"/>
  <c r="F62" i="52"/>
  <c r="C63" i="52"/>
  <c r="D63" i="52"/>
  <c r="E63" i="52"/>
  <c r="F63" i="52"/>
  <c r="C64" i="52"/>
  <c r="D64" i="52"/>
  <c r="E64" i="52"/>
  <c r="F64" i="52"/>
  <c r="C65" i="52"/>
  <c r="D65" i="52"/>
  <c r="E65" i="52"/>
  <c r="F65" i="52"/>
  <c r="C66" i="52"/>
  <c r="G66" i="52" s="1"/>
  <c r="D66" i="52"/>
  <c r="E66" i="52"/>
  <c r="F66" i="52"/>
  <c r="C67" i="52"/>
  <c r="G67" i="52" s="1"/>
  <c r="D67" i="52"/>
  <c r="E67" i="52"/>
  <c r="F67" i="52"/>
  <c r="C68" i="52"/>
  <c r="D68" i="52"/>
  <c r="E68" i="52"/>
  <c r="F68" i="52"/>
  <c r="G65" i="52" l="1"/>
  <c r="G64" i="52"/>
  <c r="C69" i="52"/>
  <c r="G37" i="52"/>
  <c r="G68" i="52"/>
  <c r="F69" i="52"/>
  <c r="G45" i="52"/>
  <c r="G13" i="52"/>
  <c r="G53" i="52"/>
  <c r="G21" i="52"/>
  <c r="G63" i="52"/>
  <c r="D69" i="52"/>
  <c r="G61" i="52"/>
  <c r="G29" i="52"/>
  <c r="G62" i="52"/>
  <c r="E2" i="51"/>
  <c r="G7" i="51"/>
  <c r="G8" i="51"/>
  <c r="G9" i="51"/>
  <c r="G10" i="51"/>
  <c r="G11" i="51"/>
  <c r="G12" i="51"/>
  <c r="G13" i="51"/>
  <c r="C14" i="51"/>
  <c r="D14" i="51"/>
  <c r="E14" i="51"/>
  <c r="F14" i="51"/>
  <c r="G15" i="51"/>
  <c r="G22" i="51" s="1"/>
  <c r="G16" i="51"/>
  <c r="G17" i="51"/>
  <c r="G18" i="51"/>
  <c r="G19" i="51"/>
  <c r="G20" i="51"/>
  <c r="G21" i="51"/>
  <c r="C22" i="51"/>
  <c r="D22" i="51"/>
  <c r="E22" i="51"/>
  <c r="F22" i="51"/>
  <c r="G23" i="51"/>
  <c r="G30" i="51" s="1"/>
  <c r="G24" i="51"/>
  <c r="G25" i="51"/>
  <c r="G26" i="51"/>
  <c r="G27" i="51"/>
  <c r="G28" i="51"/>
  <c r="G29" i="51"/>
  <c r="C30" i="51"/>
  <c r="D30" i="51"/>
  <c r="E30" i="51"/>
  <c r="F30" i="51"/>
  <c r="G31" i="51"/>
  <c r="G38" i="51" s="1"/>
  <c r="G32" i="51"/>
  <c r="G33" i="51"/>
  <c r="G34" i="51"/>
  <c r="G35" i="51"/>
  <c r="G36" i="51"/>
  <c r="G37" i="51"/>
  <c r="C38" i="51"/>
  <c r="D38" i="51"/>
  <c r="E38" i="51"/>
  <c r="F38" i="51"/>
  <c r="G39" i="51"/>
  <c r="G46" i="51" s="1"/>
  <c r="G40" i="51"/>
  <c r="G41" i="51"/>
  <c r="G42" i="51"/>
  <c r="G43" i="51"/>
  <c r="G44" i="51"/>
  <c r="G45" i="51"/>
  <c r="C46" i="51"/>
  <c r="D46" i="51"/>
  <c r="E46" i="51"/>
  <c r="F46" i="51"/>
  <c r="G47" i="51"/>
  <c r="G54" i="51" s="1"/>
  <c r="G48" i="51"/>
  <c r="G49" i="51"/>
  <c r="G50" i="51"/>
  <c r="G51" i="51"/>
  <c r="G52" i="51"/>
  <c r="G53" i="51"/>
  <c r="C54" i="51"/>
  <c r="D54" i="51"/>
  <c r="E54" i="51"/>
  <c r="F54" i="51"/>
  <c r="G55" i="51"/>
  <c r="G62" i="51" s="1"/>
  <c r="G56" i="51"/>
  <c r="G57" i="51"/>
  <c r="G58" i="51"/>
  <c r="G59" i="51"/>
  <c r="G60" i="51"/>
  <c r="G61" i="51"/>
  <c r="C62" i="51"/>
  <c r="D62" i="51"/>
  <c r="E62" i="51"/>
  <c r="F62" i="51"/>
  <c r="C63" i="51"/>
  <c r="C70" i="51" s="1"/>
  <c r="D63" i="51"/>
  <c r="E63" i="51"/>
  <c r="F63" i="51"/>
  <c r="C64" i="51"/>
  <c r="D64" i="51"/>
  <c r="E64" i="51"/>
  <c r="F64" i="51"/>
  <c r="G64" i="51"/>
  <c r="C65" i="51"/>
  <c r="D65" i="51"/>
  <c r="E65" i="51"/>
  <c r="F65" i="51"/>
  <c r="G65" i="51" s="1"/>
  <c r="C66" i="51"/>
  <c r="G66" i="51" s="1"/>
  <c r="D66" i="51"/>
  <c r="E66" i="51"/>
  <c r="F66" i="51"/>
  <c r="C67" i="51"/>
  <c r="D67" i="51"/>
  <c r="E67" i="51"/>
  <c r="F67" i="51"/>
  <c r="G67" i="51" s="1"/>
  <c r="C68" i="51"/>
  <c r="D68" i="51"/>
  <c r="E68" i="51"/>
  <c r="F68" i="51"/>
  <c r="G68" i="51" s="1"/>
  <c r="C69" i="51"/>
  <c r="D69" i="51"/>
  <c r="E69" i="51"/>
  <c r="F69" i="51"/>
  <c r="G69" i="51"/>
  <c r="G63" i="51" l="1"/>
  <c r="G14" i="51"/>
  <c r="G70" i="51" s="1"/>
  <c r="E70" i="51"/>
  <c r="D70" i="51"/>
  <c r="G69" i="52"/>
  <c r="F70" i="51"/>
  <c r="E2" i="50"/>
  <c r="G7" i="50"/>
  <c r="G8" i="50"/>
  <c r="G9" i="50"/>
  <c r="G10" i="50"/>
  <c r="G11" i="50"/>
  <c r="G12" i="50"/>
  <c r="G13" i="50"/>
  <c r="C14" i="50"/>
  <c r="D14" i="50"/>
  <c r="E14" i="50"/>
  <c r="F14" i="50"/>
  <c r="G15" i="50"/>
  <c r="G16" i="50"/>
  <c r="G17" i="50"/>
  <c r="G18" i="50"/>
  <c r="G19" i="50"/>
  <c r="G20" i="50"/>
  <c r="G21" i="50"/>
  <c r="C22" i="50"/>
  <c r="D22" i="50"/>
  <c r="E22" i="50"/>
  <c r="F22" i="50"/>
  <c r="G23" i="50"/>
  <c r="G24" i="50"/>
  <c r="G25" i="50"/>
  <c r="G30" i="50" s="1"/>
  <c r="G26" i="50"/>
  <c r="G27" i="50"/>
  <c r="G28" i="50"/>
  <c r="G29" i="50"/>
  <c r="C30" i="50"/>
  <c r="D30" i="50"/>
  <c r="E30" i="50"/>
  <c r="F30" i="50"/>
  <c r="G31" i="50"/>
  <c r="G32" i="50"/>
  <c r="G33" i="50"/>
  <c r="G34" i="50"/>
  <c r="G35" i="50"/>
  <c r="G36" i="50"/>
  <c r="G37" i="50"/>
  <c r="C38" i="50"/>
  <c r="D38" i="50"/>
  <c r="E38" i="50"/>
  <c r="F38" i="50"/>
  <c r="G39" i="50"/>
  <c r="G40" i="50"/>
  <c r="G41" i="50"/>
  <c r="G42" i="50"/>
  <c r="G43" i="50"/>
  <c r="G44" i="50"/>
  <c r="G45" i="50"/>
  <c r="C46" i="50"/>
  <c r="D46" i="50"/>
  <c r="E46" i="50"/>
  <c r="F46" i="50"/>
  <c r="G47" i="50"/>
  <c r="G48" i="50"/>
  <c r="G49" i="50"/>
  <c r="G50" i="50"/>
  <c r="G51" i="50"/>
  <c r="G52" i="50"/>
  <c r="G53" i="50"/>
  <c r="C54" i="50"/>
  <c r="D54" i="50"/>
  <c r="E54" i="50"/>
  <c r="F54" i="50"/>
  <c r="G55" i="50"/>
  <c r="G56" i="50"/>
  <c r="G57" i="50"/>
  <c r="G58" i="50"/>
  <c r="G59" i="50"/>
  <c r="G60" i="50"/>
  <c r="G61" i="50"/>
  <c r="C62" i="50"/>
  <c r="D62" i="50"/>
  <c r="E62" i="50"/>
  <c r="F62" i="50"/>
  <c r="C63" i="50"/>
  <c r="D63" i="50"/>
  <c r="E63" i="50"/>
  <c r="F63" i="50"/>
  <c r="G63" i="50" s="1"/>
  <c r="C64" i="50"/>
  <c r="D64" i="50"/>
  <c r="E64" i="50"/>
  <c r="F64" i="50"/>
  <c r="G64" i="50" s="1"/>
  <c r="C65" i="50"/>
  <c r="G65" i="50" s="1"/>
  <c r="D65" i="50"/>
  <c r="E65" i="50"/>
  <c r="F65" i="50"/>
  <c r="C66" i="50"/>
  <c r="D66" i="50"/>
  <c r="E66" i="50"/>
  <c r="F66" i="50"/>
  <c r="G66" i="50" s="1"/>
  <c r="C67" i="50"/>
  <c r="D67" i="50"/>
  <c r="E67" i="50"/>
  <c r="F67" i="50"/>
  <c r="G67" i="50" s="1"/>
  <c r="C68" i="50"/>
  <c r="D68" i="50"/>
  <c r="E68" i="50"/>
  <c r="F68" i="50"/>
  <c r="G68" i="50" s="1"/>
  <c r="C69" i="50"/>
  <c r="C70" i="50" s="1"/>
  <c r="D69" i="50"/>
  <c r="E69" i="50"/>
  <c r="F69" i="50"/>
  <c r="E70" i="50" l="1"/>
  <c r="G38" i="50"/>
  <c r="D70" i="50"/>
  <c r="G46" i="50"/>
  <c r="G14" i="50"/>
  <c r="G69" i="50"/>
  <c r="G62" i="50"/>
  <c r="F70" i="50"/>
  <c r="G54" i="50"/>
  <c r="G22" i="50"/>
  <c r="G70" i="50" s="1"/>
  <c r="E1" i="49"/>
  <c r="G6" i="49"/>
  <c r="G7" i="49"/>
  <c r="G8" i="49"/>
  <c r="G9" i="49"/>
  <c r="G10" i="49"/>
  <c r="G11" i="49"/>
  <c r="G12" i="49"/>
  <c r="C13" i="49"/>
  <c r="D13" i="49"/>
  <c r="E13" i="49"/>
  <c r="F13" i="49"/>
  <c r="G14" i="49"/>
  <c r="G15" i="49"/>
  <c r="G16" i="49"/>
  <c r="G17" i="49"/>
  <c r="G18" i="49"/>
  <c r="G19" i="49"/>
  <c r="G20" i="49"/>
  <c r="C21" i="49"/>
  <c r="D21" i="49"/>
  <c r="E21" i="49"/>
  <c r="F21" i="49"/>
  <c r="G22" i="49"/>
  <c r="G23" i="49"/>
  <c r="G24" i="49"/>
  <c r="G25" i="49"/>
  <c r="G26" i="49"/>
  <c r="G27" i="49"/>
  <c r="G28" i="49"/>
  <c r="C29" i="49"/>
  <c r="D29" i="49"/>
  <c r="E29" i="49"/>
  <c r="F29" i="49"/>
  <c r="G30" i="49"/>
  <c r="G31" i="49"/>
  <c r="G32" i="49"/>
  <c r="G33" i="49"/>
  <c r="G34" i="49"/>
  <c r="G35" i="49"/>
  <c r="G36" i="49"/>
  <c r="C37" i="49"/>
  <c r="D37" i="49"/>
  <c r="E37" i="49"/>
  <c r="F37" i="49"/>
  <c r="G38" i="49"/>
  <c r="G39" i="49"/>
  <c r="G40" i="49"/>
  <c r="G41" i="49"/>
  <c r="G42" i="49"/>
  <c r="G43" i="49"/>
  <c r="G44" i="49"/>
  <c r="C45" i="49"/>
  <c r="D45" i="49"/>
  <c r="E45" i="49"/>
  <c r="F45" i="49"/>
  <c r="G46" i="49"/>
  <c r="G47" i="49"/>
  <c r="G48" i="49"/>
  <c r="G49" i="49"/>
  <c r="G50" i="49"/>
  <c r="G51" i="49"/>
  <c r="G52" i="49"/>
  <c r="C53" i="49"/>
  <c r="D53" i="49"/>
  <c r="E53" i="49"/>
  <c r="F53" i="49"/>
  <c r="G54" i="49"/>
  <c r="G55" i="49"/>
  <c r="G56" i="49"/>
  <c r="G57" i="49"/>
  <c r="G58" i="49"/>
  <c r="G59" i="49"/>
  <c r="G60" i="49"/>
  <c r="C61" i="49"/>
  <c r="D61" i="49"/>
  <c r="E61" i="49"/>
  <c r="F61" i="49"/>
  <c r="C62" i="49"/>
  <c r="D62" i="49"/>
  <c r="E62" i="49"/>
  <c r="F62" i="49"/>
  <c r="C63" i="49"/>
  <c r="G63" i="49" s="1"/>
  <c r="D63" i="49"/>
  <c r="E63" i="49"/>
  <c r="F63" i="49"/>
  <c r="C64" i="49"/>
  <c r="D64" i="49"/>
  <c r="E64" i="49"/>
  <c r="F64" i="49"/>
  <c r="C65" i="49"/>
  <c r="D65" i="49"/>
  <c r="E65" i="49"/>
  <c r="F65" i="49"/>
  <c r="C66" i="49"/>
  <c r="D66" i="49"/>
  <c r="E66" i="49"/>
  <c r="F66" i="49"/>
  <c r="C67" i="49"/>
  <c r="D67" i="49"/>
  <c r="E67" i="49"/>
  <c r="F67" i="49"/>
  <c r="C68" i="49"/>
  <c r="D68" i="49"/>
  <c r="E68" i="49"/>
  <c r="F68" i="49"/>
  <c r="G68" i="49" s="1"/>
  <c r="G67" i="49" l="1"/>
  <c r="G66" i="49"/>
  <c r="G64" i="49"/>
  <c r="F69" i="49"/>
  <c r="D69" i="49"/>
  <c r="G61" i="49"/>
  <c r="G29" i="49"/>
  <c r="G65" i="49"/>
  <c r="C69" i="49"/>
  <c r="G37" i="49"/>
  <c r="G45" i="49"/>
  <c r="G13" i="49"/>
  <c r="E69" i="49"/>
  <c r="G53" i="49"/>
  <c r="G21" i="49"/>
  <c r="G69" i="49"/>
  <c r="G62" i="49"/>
  <c r="F69" i="48"/>
  <c r="E69" i="48"/>
  <c r="D69" i="48"/>
  <c r="C69" i="48"/>
  <c r="F68" i="48"/>
  <c r="E68" i="48"/>
  <c r="D68" i="48"/>
  <c r="C68" i="48"/>
  <c r="F67" i="48"/>
  <c r="E67" i="48"/>
  <c r="D67" i="48"/>
  <c r="C67" i="48"/>
  <c r="F66" i="48"/>
  <c r="E66" i="48"/>
  <c r="D66" i="48"/>
  <c r="C66" i="48"/>
  <c r="F65" i="48"/>
  <c r="E65" i="48"/>
  <c r="D65" i="48"/>
  <c r="C65" i="48"/>
  <c r="F64" i="48"/>
  <c r="E64" i="48"/>
  <c r="D64" i="48"/>
  <c r="C64" i="48"/>
  <c r="F63" i="48"/>
  <c r="E63" i="48"/>
  <c r="E70" i="48" s="1"/>
  <c r="D63" i="48"/>
  <c r="D70" i="48" s="1"/>
  <c r="C63" i="48"/>
  <c r="F62" i="48"/>
  <c r="E62" i="48"/>
  <c r="D62" i="48"/>
  <c r="C62" i="48"/>
  <c r="G61" i="48"/>
  <c r="G60" i="48"/>
  <c r="G59" i="48"/>
  <c r="G58" i="48"/>
  <c r="G57" i="48"/>
  <c r="G56" i="48"/>
  <c r="G55" i="48"/>
  <c r="F54" i="48"/>
  <c r="E54" i="48"/>
  <c r="D54" i="48"/>
  <c r="C54" i="48"/>
  <c r="G53" i="48"/>
  <c r="G52" i="48"/>
  <c r="G51" i="48"/>
  <c r="G50" i="48"/>
  <c r="G49" i="48"/>
  <c r="G48" i="48"/>
  <c r="G47" i="48"/>
  <c r="F46" i="48"/>
  <c r="E46" i="48"/>
  <c r="D46" i="48"/>
  <c r="C46" i="48"/>
  <c r="G45" i="48"/>
  <c r="G44" i="48"/>
  <c r="G43" i="48"/>
  <c r="G42" i="48"/>
  <c r="G41" i="48"/>
  <c r="G46" i="48" s="1"/>
  <c r="G40" i="48"/>
  <c r="G39" i="48"/>
  <c r="F38" i="48"/>
  <c r="E38" i="48"/>
  <c r="D38" i="48"/>
  <c r="C38" i="48"/>
  <c r="G37" i="48"/>
  <c r="G36" i="48"/>
  <c r="G35" i="48"/>
  <c r="G34" i="48"/>
  <c r="G33" i="48"/>
  <c r="G32" i="48"/>
  <c r="G31" i="48"/>
  <c r="F30" i="48"/>
  <c r="E30" i="48"/>
  <c r="D30" i="48"/>
  <c r="C30" i="48"/>
  <c r="G29" i="48"/>
  <c r="G28" i="48"/>
  <c r="G27" i="48"/>
  <c r="G26" i="48"/>
  <c r="G25" i="48"/>
  <c r="G24" i="48"/>
  <c r="G23" i="48"/>
  <c r="F22" i="48"/>
  <c r="E22" i="48"/>
  <c r="D22" i="48"/>
  <c r="C22" i="48"/>
  <c r="G21" i="48"/>
  <c r="G20" i="48"/>
  <c r="G19" i="48"/>
  <c r="G18" i="48"/>
  <c r="G17" i="48"/>
  <c r="G16" i="48"/>
  <c r="G15" i="48"/>
  <c r="F14" i="48"/>
  <c r="E14" i="48"/>
  <c r="D14" i="48"/>
  <c r="C14" i="48"/>
  <c r="G13" i="48"/>
  <c r="G12" i="48"/>
  <c r="G11" i="48"/>
  <c r="G10" i="48"/>
  <c r="G9" i="48"/>
  <c r="G14" i="48" s="1"/>
  <c r="G8" i="48"/>
  <c r="G7" i="48"/>
  <c r="E2" i="48"/>
  <c r="G38" i="48" l="1"/>
  <c r="G30" i="48"/>
  <c r="G62" i="48"/>
  <c r="F70" i="48"/>
  <c r="G22" i="48"/>
  <c r="G54" i="48"/>
  <c r="G63" i="48"/>
  <c r="G64" i="48"/>
  <c r="C70" i="48"/>
  <c r="G66" i="48"/>
  <c r="G67" i="48"/>
  <c r="G68" i="48"/>
  <c r="G69" i="48"/>
  <c r="G70" i="48"/>
  <c r="G65" i="48"/>
  <c r="F69" i="47" l="1"/>
  <c r="E69" i="47"/>
  <c r="D69" i="47"/>
  <c r="C69" i="47"/>
  <c r="G69" i="47" s="1"/>
  <c r="F68" i="47"/>
  <c r="E68" i="47"/>
  <c r="D68" i="47"/>
  <c r="C68" i="47"/>
  <c r="G68" i="47" s="1"/>
  <c r="F67" i="47"/>
  <c r="E67" i="47"/>
  <c r="D67" i="47"/>
  <c r="C67" i="47"/>
  <c r="G67" i="47" s="1"/>
  <c r="F66" i="47"/>
  <c r="E66" i="47"/>
  <c r="D66" i="47"/>
  <c r="C66" i="47"/>
  <c r="G66" i="47" s="1"/>
  <c r="F65" i="47"/>
  <c r="E65" i="47"/>
  <c r="D65" i="47"/>
  <c r="C65" i="47"/>
  <c r="G65" i="47" s="1"/>
  <c r="F64" i="47"/>
  <c r="E64" i="47"/>
  <c r="D64" i="47"/>
  <c r="C64" i="47"/>
  <c r="G64" i="47" s="1"/>
  <c r="F63" i="47"/>
  <c r="E63" i="47"/>
  <c r="E70" i="47" s="1"/>
  <c r="D63" i="47"/>
  <c r="C63" i="47"/>
  <c r="C70" i="47" s="1"/>
  <c r="F62" i="47"/>
  <c r="E62" i="47"/>
  <c r="D62" i="47"/>
  <c r="C62" i="47"/>
  <c r="G61" i="47"/>
  <c r="G60" i="47"/>
  <c r="G59" i="47"/>
  <c r="G58" i="47"/>
  <c r="G57" i="47"/>
  <c r="G56" i="47"/>
  <c r="G55" i="47"/>
  <c r="F54" i="47"/>
  <c r="E54" i="47"/>
  <c r="D54" i="47"/>
  <c r="C54" i="47"/>
  <c r="G53" i="47"/>
  <c r="G52" i="47"/>
  <c r="G51" i="47"/>
  <c r="G50" i="47"/>
  <c r="G49" i="47"/>
  <c r="G48" i="47"/>
  <c r="G47" i="47"/>
  <c r="F46" i="47"/>
  <c r="E46" i="47"/>
  <c r="D46" i="47"/>
  <c r="C46" i="47"/>
  <c r="G45" i="47"/>
  <c r="G44" i="47"/>
  <c r="G43" i="47"/>
  <c r="G42" i="47"/>
  <c r="G41" i="47"/>
  <c r="G40" i="47"/>
  <c r="G39" i="47"/>
  <c r="F38" i="47"/>
  <c r="E38" i="47"/>
  <c r="D38" i="47"/>
  <c r="C38" i="47"/>
  <c r="G37" i="47"/>
  <c r="G36" i="47"/>
  <c r="G35" i="47"/>
  <c r="G34" i="47"/>
  <c r="G33" i="47"/>
  <c r="G32" i="47"/>
  <c r="G31" i="47"/>
  <c r="G38" i="47" s="1"/>
  <c r="F30" i="47"/>
  <c r="E30" i="47"/>
  <c r="D30" i="47"/>
  <c r="C30" i="47"/>
  <c r="G29" i="47"/>
  <c r="G28" i="47"/>
  <c r="G27" i="47"/>
  <c r="G26" i="47"/>
  <c r="G25" i="47"/>
  <c r="G24" i="47"/>
  <c r="G23" i="47"/>
  <c r="F22" i="47"/>
  <c r="E22" i="47"/>
  <c r="D22" i="47"/>
  <c r="C22" i="47"/>
  <c r="G21" i="47"/>
  <c r="G20" i="47"/>
  <c r="G19" i="47"/>
  <c r="G18" i="47"/>
  <c r="G17" i="47"/>
  <c r="G16" i="47"/>
  <c r="G15" i="47"/>
  <c r="F14" i="47"/>
  <c r="E14" i="47"/>
  <c r="D14" i="47"/>
  <c r="C14" i="47"/>
  <c r="G13" i="47"/>
  <c r="G12" i="47"/>
  <c r="G11" i="47"/>
  <c r="G10" i="47"/>
  <c r="G9" i="47"/>
  <c r="G8" i="47"/>
  <c r="G7" i="47"/>
  <c r="E2" i="47"/>
  <c r="G22" i="47" l="1"/>
  <c r="G54" i="47"/>
  <c r="G30" i="47"/>
  <c r="G62" i="47"/>
  <c r="D70" i="47"/>
  <c r="G14" i="47"/>
  <c r="G70" i="47" s="1"/>
  <c r="G46" i="47"/>
  <c r="F70" i="47"/>
  <c r="G63" i="47"/>
</calcChain>
</file>

<file path=xl/sharedStrings.xml><?xml version="1.0" encoding="utf-8"?>
<sst xmlns="http://schemas.openxmlformats.org/spreadsheetml/2006/main" count="960" uniqueCount="29">
  <si>
    <t>要介護認定者・要支援認定者数（詳細）</t>
    <rPh sb="0" eb="1">
      <t>ヨウ</t>
    </rPh>
    <rPh sb="1" eb="3">
      <t>カイゴ</t>
    </rPh>
    <rPh sb="3" eb="5">
      <t>ニンテイ</t>
    </rPh>
    <rPh sb="5" eb="6">
      <t>シャ</t>
    </rPh>
    <rPh sb="7" eb="8">
      <t>ヨウ</t>
    </rPh>
    <rPh sb="8" eb="10">
      <t>シエン</t>
    </rPh>
    <rPh sb="10" eb="12">
      <t>ニンテイ</t>
    </rPh>
    <rPh sb="12" eb="14">
      <t>シャスウ</t>
    </rPh>
    <rPh sb="15" eb="17">
      <t>ショウサイ</t>
    </rPh>
    <phoneticPr fontId="2"/>
  </si>
  <si>
    <t>（単位：人）</t>
    <rPh sb="1" eb="3">
      <t>タンイ</t>
    </rPh>
    <rPh sb="4" eb="5">
      <t>ヒト</t>
    </rPh>
    <phoneticPr fontId="2"/>
  </si>
  <si>
    <t>　第１号被保険者</t>
    <rPh sb="1" eb="2">
      <t>ダイ</t>
    </rPh>
    <rPh sb="3" eb="4">
      <t>ゴウ</t>
    </rPh>
    <rPh sb="4" eb="8">
      <t>ヒホケンシャ</t>
    </rPh>
    <phoneticPr fontId="2"/>
  </si>
  <si>
    <t>第２号被保険者</t>
    <rPh sb="0" eb="1">
      <t>ダイ</t>
    </rPh>
    <rPh sb="2" eb="3">
      <t>ゴウ</t>
    </rPh>
    <rPh sb="3" eb="7">
      <t>ヒホケンシャ</t>
    </rPh>
    <phoneticPr fontId="2"/>
  </si>
  <si>
    <t>計</t>
    <rPh sb="0" eb="1">
      <t>ケイ</t>
    </rPh>
    <phoneticPr fontId="2"/>
  </si>
  <si>
    <t>６５歳以上７５歳未満</t>
    <rPh sb="2" eb="3">
      <t>サイ</t>
    </rPh>
    <rPh sb="3" eb="5">
      <t>イジョウ</t>
    </rPh>
    <rPh sb="7" eb="8">
      <t>サイ</t>
    </rPh>
    <rPh sb="8" eb="10">
      <t>ミマン</t>
    </rPh>
    <phoneticPr fontId="2"/>
  </si>
  <si>
    <t>７５歳以上</t>
    <rPh sb="2" eb="3">
      <t>サイ</t>
    </rPh>
    <rPh sb="3" eb="5">
      <t>イジョウ</t>
    </rPh>
    <phoneticPr fontId="2"/>
  </si>
  <si>
    <t>東区</t>
    <rPh sb="0" eb="2">
      <t>ヒガシク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</si>
  <si>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</si>
  <si>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</si>
  <si>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1">
      <t>ヨウ</t>
    </rPh>
    <rPh sb="1" eb="3">
      <t>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</si>
  <si>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</si>
  <si>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</si>
  <si>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</si>
  <si>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</si>
  <si>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博多区</t>
    <rPh sb="0" eb="3">
      <t>ハカタク</t>
    </rPh>
    <phoneticPr fontId="2"/>
  </si>
  <si>
    <t>中央区</t>
    <rPh sb="0" eb="2">
      <t>チュウオウ</t>
    </rPh>
    <rPh sb="2" eb="3">
      <t>ク</t>
    </rPh>
    <phoneticPr fontId="2"/>
  </si>
  <si>
    <t>南区</t>
    <rPh sb="0" eb="2">
      <t>ミナミク</t>
    </rPh>
    <phoneticPr fontId="2"/>
  </si>
  <si>
    <t>城南区</t>
    <rPh sb="0" eb="3">
      <t>ジョウナンク</t>
    </rPh>
    <phoneticPr fontId="2"/>
  </si>
  <si>
    <t>早良区</t>
    <rPh sb="0" eb="3">
      <t>サワラク</t>
    </rPh>
    <phoneticPr fontId="2"/>
  </si>
  <si>
    <t>西区</t>
    <rPh sb="0" eb="2">
      <t>ニシク</t>
    </rPh>
    <phoneticPr fontId="2"/>
  </si>
  <si>
    <t>全市</t>
    <rPh sb="0" eb="2">
      <t>ゼンシ</t>
    </rPh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</si>
  <si>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</si>
  <si>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</si>
  <si>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</si>
  <si>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</si>
  <si>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</si>
  <si>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</si>
  <si>
    <t>　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</si>
</sst>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/>
    </xf>
    <xf numFmtId="0" fontId="5" fillId="0" borderId="2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4" xfId="0" applyFont="1" applyBorder="1" applyAlignment="1">
      <alignment horizontal="center" shrinkToFit="1"/>
    </xf>
    <xf numFmtId="0" fontId="5" fillId="0" borderId="5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5" fillId="0" borderId="6" xfId="0" applyFont="1" applyBorder="1">
      <alignment vertical="center"/>
    </xf>
    <xf numFmtId="38" fontId="5" fillId="0" borderId="7" xfId="1" applyFont="1" applyBorder="1" applyAlignment="1"/>
    <xf numFmtId="38" fontId="5" fillId="0" borderId="8" xfId="1" applyFont="1" applyBorder="1" applyAlignment="1" applyProtection="1">
      <protection locked="0"/>
    </xf>
    <xf numFmtId="38" fontId="5" fillId="0" borderId="6" xfId="1" applyFont="1" applyBorder="1" applyAlignment="1" applyProtection="1">
      <protection locked="0"/>
    </xf>
    <xf numFmtId="38" fontId="5" fillId="0" borderId="9" xfId="1" applyFont="1" applyBorder="1" applyAlignment="1" applyProtection="1">
      <protection locked="0"/>
    </xf>
    <xf numFmtId="38" fontId="5" fillId="0" borderId="10" xfId="1" applyFont="1" applyBorder="1" applyAlignment="1"/>
    <xf numFmtId="0" fontId="5" fillId="0" borderId="11" xfId="0" applyFont="1" applyBorder="1">
      <alignment vertical="center"/>
    </xf>
    <xf numFmtId="38" fontId="5" fillId="0" borderId="12" xfId="1" applyFont="1" applyBorder="1" applyAlignment="1" applyProtection="1">
      <protection locked="0"/>
    </xf>
    <xf numFmtId="38" fontId="5" fillId="0" borderId="11" xfId="1" applyFont="1" applyBorder="1" applyAlignment="1" applyProtection="1">
      <protection locked="0"/>
    </xf>
    <xf numFmtId="38" fontId="5" fillId="0" borderId="13" xfId="1" applyFont="1" applyBorder="1" applyAlignment="1" applyProtection="1">
      <protection locked="0"/>
    </xf>
    <xf numFmtId="38" fontId="5" fillId="0" borderId="14" xfId="1" applyFont="1" applyBorder="1" applyAlignment="1"/>
    <xf numFmtId="0" fontId="5" fillId="0" borderId="15" xfId="0" applyFont="1" applyBorder="1">
      <alignment vertical="center"/>
    </xf>
    <xf numFmtId="38" fontId="5" fillId="0" borderId="16" xfId="1" applyFont="1" applyBorder="1" applyAlignment="1" applyProtection="1">
      <protection locked="0"/>
    </xf>
    <xf numFmtId="38" fontId="5" fillId="0" borderId="15" xfId="1" applyFont="1" applyBorder="1" applyAlignment="1" applyProtection="1">
      <protection locked="0"/>
    </xf>
    <xf numFmtId="38" fontId="5" fillId="0" borderId="17" xfId="1" applyFont="1" applyBorder="1" applyAlignment="1" applyProtection="1">
      <protection locked="0"/>
    </xf>
    <xf numFmtId="38" fontId="5" fillId="0" borderId="18" xfId="1" applyFont="1" applyBorder="1" applyAlignment="1"/>
    <xf numFmtId="0" fontId="5" fillId="0" borderId="19" xfId="0" applyFont="1" applyBorder="1" applyAlignment="1">
      <alignment horizontal="center"/>
    </xf>
    <xf numFmtId="38" fontId="5" fillId="0" borderId="20" xfId="1" applyFont="1" applyBorder="1" applyAlignment="1"/>
    <xf numFmtId="38" fontId="5" fillId="0" borderId="21" xfId="1" applyFont="1" applyBorder="1" applyAlignment="1"/>
    <xf numFmtId="38" fontId="5" fillId="0" borderId="22" xfId="1" applyFont="1" applyBorder="1" applyAlignment="1"/>
    <xf numFmtId="38" fontId="5" fillId="0" borderId="23" xfId="1" applyFont="1" applyBorder="1" applyAlignment="1"/>
    <xf numFmtId="38" fontId="5" fillId="0" borderId="24" xfId="1" applyFont="1" applyBorder="1" applyAlignment="1"/>
    <xf numFmtId="38" fontId="5" fillId="0" borderId="25" xfId="1" applyFont="1" applyBorder="1" applyAlignment="1"/>
    <xf numFmtId="38" fontId="5" fillId="0" borderId="26" xfId="1" applyFont="1" applyBorder="1" applyAlignment="1"/>
    <xf numFmtId="38" fontId="5" fillId="0" borderId="27" xfId="1" applyFont="1" applyBorder="1" applyAlignment="1"/>
    <xf numFmtId="38" fontId="5" fillId="0" borderId="11" xfId="1" applyFont="1" applyBorder="1" applyAlignment="1"/>
    <xf numFmtId="38" fontId="5" fillId="0" borderId="28" xfId="1" applyFont="1" applyBorder="1" applyAlignment="1"/>
    <xf numFmtId="38" fontId="5" fillId="0" borderId="15" xfId="1" applyFont="1" applyBorder="1" applyAlignment="1"/>
    <xf numFmtId="38" fontId="5" fillId="0" borderId="29" xfId="1" applyFont="1" applyBorder="1" applyAlignment="1"/>
    <xf numFmtId="38" fontId="5" fillId="0" borderId="17" xfId="1" applyFont="1" applyBorder="1" applyAlignment="1" applyProtection="1"/>
    <xf numFmtId="38" fontId="5" fillId="0" borderId="15" xfId="1" applyFont="1" applyBorder="1" applyAlignment="1" applyProtection="1"/>
    <xf numFmtId="38" fontId="5" fillId="0" borderId="16" xfId="1" applyFont="1" applyBorder="1" applyAlignment="1" applyProtection="1"/>
    <xf numFmtId="38" fontId="5" fillId="0" borderId="24" xfId="1" applyFont="1" applyBorder="1" applyAlignment="1" applyProtection="1"/>
    <xf numFmtId="38" fontId="5" fillId="0" borderId="13" xfId="1" applyFont="1" applyBorder="1" applyAlignment="1" applyProtection="1"/>
    <xf numFmtId="38" fontId="5" fillId="0" borderId="11" xfId="1" applyFont="1" applyBorder="1" applyAlignment="1" applyProtection="1"/>
    <xf numFmtId="38" fontId="5" fillId="0" borderId="12" xfId="1" applyFont="1" applyBorder="1" applyAlignment="1" applyProtection="1"/>
    <xf numFmtId="38" fontId="5" fillId="0" borderId="23" xfId="1" applyFont="1" applyBorder="1" applyAlignment="1" applyProtection="1"/>
    <xf numFmtId="38" fontId="5" fillId="0" borderId="9" xfId="1" applyFont="1" applyBorder="1" applyAlignment="1" applyProtection="1"/>
    <xf numFmtId="38" fontId="5" fillId="0" borderId="6" xfId="1" applyFont="1" applyBorder="1" applyAlignment="1" applyProtection="1"/>
    <xf numFmtId="38" fontId="5" fillId="0" borderId="8" xfId="1" applyFont="1" applyBorder="1" applyAlignment="1" applyProtection="1"/>
    <xf numFmtId="38" fontId="5" fillId="0" borderId="7" xfId="1" applyFont="1" applyBorder="1" applyAlignment="1" applyProtection="1">
      <protection locked="0"/>
    </xf>
    <xf numFmtId="0" fontId="6" fillId="0" borderId="32" xfId="0" applyFont="1" applyBorder="1" applyAlignment="1">
      <alignment vertical="center" textRotation="255"/>
    </xf>
    <xf numFmtId="0" fontId="6" fillId="0" borderId="30" xfId="0" applyFont="1" applyBorder="1" applyAlignment="1">
      <alignment vertical="center" textRotation="255"/>
    </xf>
    <xf numFmtId="0" fontId="6" fillId="0" borderId="31" xfId="0" applyFont="1" applyBorder="1" applyAlignment="1">
      <alignment vertical="center" textRotation="255"/>
    </xf>
    <xf numFmtId="176" fontId="3" fillId="0" borderId="0" xfId="0" applyNumberFormat="1" applyFont="1" applyAlignment="1">
      <alignment horizontal="right"/>
    </xf>
    <xf numFmtId="0" fontId="5" fillId="0" borderId="33" xfId="0" applyFont="1" applyBorder="1" applyAlignment="1">
      <alignment horizontal="center"/>
    </xf>
    <xf numFmtId="0" fontId="5" fillId="0" borderId="26" xfId="0" applyFont="1" applyBorder="1" applyAlignment="1">
      <alignment horizontal="center"/>
    </xf>
    <xf numFmtId="0" fontId="5" fillId="0" borderId="34" xfId="0" applyFont="1" applyBorder="1" applyAlignment="1">
      <alignment horizontal="center"/>
    </xf>
    <xf numFmtId="0" fontId="5" fillId="0" borderId="35" xfId="0" applyFont="1" applyBorder="1" applyAlignment="1">
      <alignment horizontal="center"/>
    </xf>
    <xf numFmtId="0" fontId="1" fillId="0" borderId="36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0" fillId="0" borderId="32" xfId="0" applyBorder="1" applyAlignment="1">
      <alignment vertical="center" textRotation="255"/>
    </xf>
    <xf numFmtId="0" fontId="0" fillId="0" borderId="30" xfId="0" applyBorder="1" applyAlignment="1">
      <alignment vertical="center" textRotation="255"/>
    </xf>
    <xf numFmtId="0" fontId="0" fillId="0" borderId="31" xfId="0" applyBorder="1" applyAlignment="1">
      <alignment vertical="center" textRotation="255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29" sqref="I29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26.25" customHeight="1" x14ac:dyDescent="0.15"/>
    <row r="2" spans="1:8" ht="13.5" customHeight="1" x14ac:dyDescent="0.15">
      <c r="E2" s="53" t="str">
        <f>"平成30年" &amp; H2 &amp; "月末現在"</f>
        <v>平成30年4月末現在</v>
      </c>
      <c r="F2" s="53"/>
      <c r="G2" s="53"/>
      <c r="H2">
        <v>4</v>
      </c>
    </row>
    <row r="3" spans="1:8" ht="17.25" x14ac:dyDescent="0.15">
      <c r="A3" s="1" t="s">
        <v>0</v>
      </c>
    </row>
    <row r="4" spans="1:8" s="2" customFormat="1" ht="11.25" customHeight="1" thickBot="1" x14ac:dyDescent="0.2">
      <c r="B4" s="3"/>
      <c r="C4" s="3"/>
      <c r="D4" s="3"/>
      <c r="E4" s="3"/>
      <c r="F4" s="3"/>
      <c r="G4" s="3" t="s">
        <v>1</v>
      </c>
    </row>
    <row r="5" spans="1:8" s="2" customFormat="1" ht="18.75" customHeight="1" thickBot="1" x14ac:dyDescent="0.2">
      <c r="A5" s="54" t="s">
        <v>22</v>
      </c>
      <c r="B5" s="55"/>
      <c r="C5" s="58" t="s">
        <v>2</v>
      </c>
      <c r="D5" s="4"/>
      <c r="E5" s="5"/>
      <c r="F5" s="60" t="s">
        <v>3</v>
      </c>
      <c r="G5" s="62" t="s">
        <v>4</v>
      </c>
    </row>
    <row r="6" spans="1:8" s="8" customFormat="1" ht="16.5" customHeight="1" thickTop="1" thickBot="1" x14ac:dyDescent="0.2">
      <c r="A6" s="56"/>
      <c r="B6" s="57"/>
      <c r="C6" s="59"/>
      <c r="D6" s="6" t="s">
        <v>5</v>
      </c>
      <c r="E6" s="7" t="s">
        <v>6</v>
      </c>
      <c r="F6" s="61"/>
      <c r="G6" s="63"/>
    </row>
    <row r="7" spans="1:8" s="2" customFormat="1" ht="14.1" customHeight="1" x14ac:dyDescent="0.15">
      <c r="A7" s="50" t="s">
        <v>7</v>
      </c>
      <c r="B7" s="9" t="s">
        <v>8</v>
      </c>
      <c r="C7" s="10">
        <v>2658</v>
      </c>
      <c r="D7" s="11">
        <v>421</v>
      </c>
      <c r="E7" s="12">
        <v>2237</v>
      </c>
      <c r="F7" s="13">
        <v>28</v>
      </c>
      <c r="G7" s="14">
        <f t="shared" ref="G7:G13" si="0">C7+F7</f>
        <v>2686</v>
      </c>
    </row>
    <row r="8" spans="1:8" s="2" customFormat="1" ht="14.1" customHeight="1" x14ac:dyDescent="0.15">
      <c r="A8" s="51"/>
      <c r="B8" s="9" t="s">
        <v>9</v>
      </c>
      <c r="C8" s="29">
        <v>1883</v>
      </c>
      <c r="D8" s="11">
        <v>350</v>
      </c>
      <c r="E8" s="12">
        <v>1533</v>
      </c>
      <c r="F8" s="13">
        <v>51</v>
      </c>
      <c r="G8" s="14">
        <f t="shared" si="0"/>
        <v>1934</v>
      </c>
    </row>
    <row r="9" spans="1:8" s="2" customFormat="1" ht="14.1" customHeight="1" x14ac:dyDescent="0.15">
      <c r="A9" s="51"/>
      <c r="B9" s="15" t="s">
        <v>10</v>
      </c>
      <c r="C9" s="29">
        <v>2516</v>
      </c>
      <c r="D9" s="16">
        <v>310</v>
      </c>
      <c r="E9" s="17">
        <v>2206</v>
      </c>
      <c r="F9" s="18">
        <v>36</v>
      </c>
      <c r="G9" s="19">
        <f t="shared" si="0"/>
        <v>2552</v>
      </c>
    </row>
    <row r="10" spans="1:8" s="2" customFormat="1" ht="14.1" customHeight="1" x14ac:dyDescent="0.15">
      <c r="A10" s="51"/>
      <c r="B10" s="15" t="s">
        <v>11</v>
      </c>
      <c r="C10" s="29">
        <v>1924</v>
      </c>
      <c r="D10" s="16">
        <v>256</v>
      </c>
      <c r="E10" s="17">
        <v>1668</v>
      </c>
      <c r="F10" s="18">
        <v>44</v>
      </c>
      <c r="G10" s="19">
        <f t="shared" si="0"/>
        <v>1968</v>
      </c>
    </row>
    <row r="11" spans="1:8" s="2" customFormat="1" ht="14.1" customHeight="1" x14ac:dyDescent="0.15">
      <c r="A11" s="51"/>
      <c r="B11" s="15" t="s">
        <v>12</v>
      </c>
      <c r="C11" s="29">
        <v>1515</v>
      </c>
      <c r="D11" s="16">
        <v>183</v>
      </c>
      <c r="E11" s="17">
        <v>1332</v>
      </c>
      <c r="F11" s="18">
        <v>32</v>
      </c>
      <c r="G11" s="19">
        <f t="shared" si="0"/>
        <v>1547</v>
      </c>
    </row>
    <row r="12" spans="1:8" s="2" customFormat="1" ht="14.1" customHeight="1" x14ac:dyDescent="0.15">
      <c r="A12" s="51"/>
      <c r="B12" s="15" t="s">
        <v>13</v>
      </c>
      <c r="C12" s="29">
        <v>1320</v>
      </c>
      <c r="D12" s="16">
        <v>159</v>
      </c>
      <c r="E12" s="17">
        <v>1161</v>
      </c>
      <c r="F12" s="18">
        <v>26</v>
      </c>
      <c r="G12" s="19">
        <f t="shared" si="0"/>
        <v>1346</v>
      </c>
    </row>
    <row r="13" spans="1:8" s="2" customFormat="1" ht="14.1" customHeight="1" thickBot="1" x14ac:dyDescent="0.2">
      <c r="A13" s="51"/>
      <c r="B13" s="20" t="s">
        <v>14</v>
      </c>
      <c r="C13" s="30">
        <v>1017</v>
      </c>
      <c r="D13" s="21">
        <v>128</v>
      </c>
      <c r="E13" s="22">
        <v>889</v>
      </c>
      <c r="F13" s="23">
        <v>29</v>
      </c>
      <c r="G13" s="24">
        <f t="shared" si="0"/>
        <v>1046</v>
      </c>
    </row>
    <row r="14" spans="1:8" s="2" customFormat="1" ht="14.1" customHeight="1" thickTop="1" thickBot="1" x14ac:dyDescent="0.2">
      <c r="A14" s="52"/>
      <c r="B14" s="25" t="s">
        <v>4</v>
      </c>
      <c r="C14" s="26">
        <f>SUM(C7:C13)</f>
        <v>12833</v>
      </c>
      <c r="D14" s="27">
        <f>SUM(D7:D13)</f>
        <v>1807</v>
      </c>
      <c r="E14" s="27">
        <f>SUM(E7:E13)</f>
        <v>11026</v>
      </c>
      <c r="F14" s="27">
        <f>SUM(F7:F13)</f>
        <v>246</v>
      </c>
      <c r="G14" s="28">
        <f>SUM(G7:G13)</f>
        <v>13079</v>
      </c>
    </row>
    <row r="15" spans="1:8" s="2" customFormat="1" ht="14.1" customHeight="1" x14ac:dyDescent="0.15">
      <c r="A15" s="50" t="s">
        <v>15</v>
      </c>
      <c r="B15" s="9" t="s">
        <v>8</v>
      </c>
      <c r="C15" s="10">
        <v>1851</v>
      </c>
      <c r="D15" s="11">
        <v>345</v>
      </c>
      <c r="E15" s="12">
        <v>1506</v>
      </c>
      <c r="F15" s="13">
        <v>19</v>
      </c>
      <c r="G15" s="14">
        <f>C15+F15</f>
        <v>1870</v>
      </c>
    </row>
    <row r="16" spans="1:8" s="2" customFormat="1" ht="14.1" customHeight="1" x14ac:dyDescent="0.15">
      <c r="A16" s="51"/>
      <c r="B16" s="9" t="s">
        <v>9</v>
      </c>
      <c r="C16" s="29">
        <v>1086</v>
      </c>
      <c r="D16" s="11">
        <v>197</v>
      </c>
      <c r="E16" s="12">
        <v>889</v>
      </c>
      <c r="F16" s="13">
        <v>25</v>
      </c>
      <c r="G16" s="14">
        <f>C16+F16</f>
        <v>1111</v>
      </c>
    </row>
    <row r="17" spans="1:7" s="2" customFormat="1" ht="14.1" customHeight="1" x14ac:dyDescent="0.15">
      <c r="A17" s="51"/>
      <c r="B17" s="15" t="s">
        <v>10</v>
      </c>
      <c r="C17" s="29">
        <v>1817</v>
      </c>
      <c r="D17" s="16">
        <v>266</v>
      </c>
      <c r="E17" s="17">
        <v>1551</v>
      </c>
      <c r="F17" s="18">
        <v>36</v>
      </c>
      <c r="G17" s="19">
        <f t="shared" ref="G17:G21" si="1">C17+F17</f>
        <v>1853</v>
      </c>
    </row>
    <row r="18" spans="1:7" s="2" customFormat="1" ht="14.1" customHeight="1" x14ac:dyDescent="0.15">
      <c r="A18" s="51"/>
      <c r="B18" s="15" t="s">
        <v>11</v>
      </c>
      <c r="C18" s="29">
        <v>1281</v>
      </c>
      <c r="D18" s="16">
        <v>200</v>
      </c>
      <c r="E18" s="17">
        <v>1081</v>
      </c>
      <c r="F18" s="18">
        <v>33</v>
      </c>
      <c r="G18" s="19">
        <f t="shared" si="1"/>
        <v>1314</v>
      </c>
    </row>
    <row r="19" spans="1:7" s="2" customFormat="1" ht="14.1" customHeight="1" x14ac:dyDescent="0.15">
      <c r="A19" s="51"/>
      <c r="B19" s="15" t="s">
        <v>12</v>
      </c>
      <c r="C19" s="29">
        <v>989</v>
      </c>
      <c r="D19" s="16">
        <v>123</v>
      </c>
      <c r="E19" s="17">
        <v>866</v>
      </c>
      <c r="F19" s="18">
        <v>17</v>
      </c>
      <c r="G19" s="19">
        <f t="shared" si="1"/>
        <v>1006</v>
      </c>
    </row>
    <row r="20" spans="1:7" s="2" customFormat="1" ht="14.1" customHeight="1" x14ac:dyDescent="0.15">
      <c r="A20" s="51"/>
      <c r="B20" s="15" t="s">
        <v>13</v>
      </c>
      <c r="C20" s="29">
        <v>946</v>
      </c>
      <c r="D20" s="16">
        <v>108</v>
      </c>
      <c r="E20" s="17">
        <v>838</v>
      </c>
      <c r="F20" s="18">
        <v>8</v>
      </c>
      <c r="G20" s="19">
        <f t="shared" si="1"/>
        <v>954</v>
      </c>
    </row>
    <row r="21" spans="1:7" s="2" customFormat="1" ht="14.1" customHeight="1" thickBot="1" x14ac:dyDescent="0.2">
      <c r="A21" s="51"/>
      <c r="B21" s="20" t="s">
        <v>14</v>
      </c>
      <c r="C21" s="30">
        <v>583</v>
      </c>
      <c r="D21" s="21">
        <v>69</v>
      </c>
      <c r="E21" s="22">
        <v>514</v>
      </c>
      <c r="F21" s="23">
        <v>19</v>
      </c>
      <c r="G21" s="24">
        <f t="shared" si="1"/>
        <v>602</v>
      </c>
    </row>
    <row r="22" spans="1:7" s="2" customFormat="1" ht="14.1" customHeight="1" thickTop="1" thickBot="1" x14ac:dyDescent="0.2">
      <c r="A22" s="52"/>
      <c r="B22" s="25" t="s">
        <v>4</v>
      </c>
      <c r="C22" s="26">
        <f>SUM(C15:C21)</f>
        <v>8553</v>
      </c>
      <c r="D22" s="27">
        <f>SUM(D15:D21)</f>
        <v>1308</v>
      </c>
      <c r="E22" s="27">
        <f>SUM(E15:E21)</f>
        <v>7245</v>
      </c>
      <c r="F22" s="27">
        <f>SUM(F15:F21)</f>
        <v>157</v>
      </c>
      <c r="G22" s="28">
        <f>SUM(G15:G21)</f>
        <v>8710</v>
      </c>
    </row>
    <row r="23" spans="1:7" s="2" customFormat="1" ht="14.1" customHeight="1" x14ac:dyDescent="0.15">
      <c r="A23" s="51" t="s">
        <v>16</v>
      </c>
      <c r="B23" s="9" t="s">
        <v>8</v>
      </c>
      <c r="C23" s="10">
        <v>1655</v>
      </c>
      <c r="D23" s="11">
        <v>220</v>
      </c>
      <c r="E23" s="12">
        <v>1435</v>
      </c>
      <c r="F23" s="13">
        <v>18</v>
      </c>
      <c r="G23" s="14">
        <f>C23+F23</f>
        <v>1673</v>
      </c>
    </row>
    <row r="24" spans="1:7" s="2" customFormat="1" ht="14.1" customHeight="1" x14ac:dyDescent="0.15">
      <c r="A24" s="51"/>
      <c r="B24" s="9" t="s">
        <v>9</v>
      </c>
      <c r="C24" s="29">
        <v>809</v>
      </c>
      <c r="D24" s="11">
        <v>123</v>
      </c>
      <c r="E24" s="12">
        <v>686</v>
      </c>
      <c r="F24" s="13">
        <v>9</v>
      </c>
      <c r="G24" s="14">
        <f>C24+F24</f>
        <v>818</v>
      </c>
    </row>
    <row r="25" spans="1:7" s="2" customFormat="1" ht="14.1" customHeight="1" x14ac:dyDescent="0.15">
      <c r="A25" s="51"/>
      <c r="B25" s="15" t="s">
        <v>10</v>
      </c>
      <c r="C25" s="29">
        <v>1337</v>
      </c>
      <c r="D25" s="16">
        <v>129</v>
      </c>
      <c r="E25" s="17">
        <v>1208</v>
      </c>
      <c r="F25" s="18">
        <v>22</v>
      </c>
      <c r="G25" s="19">
        <f t="shared" ref="G25:G29" si="2">C25+F25</f>
        <v>1359</v>
      </c>
    </row>
    <row r="26" spans="1:7" s="2" customFormat="1" ht="14.1" customHeight="1" x14ac:dyDescent="0.15">
      <c r="A26" s="51"/>
      <c r="B26" s="15" t="s">
        <v>11</v>
      </c>
      <c r="C26" s="29">
        <v>876</v>
      </c>
      <c r="D26" s="16">
        <v>88</v>
      </c>
      <c r="E26" s="17">
        <v>788</v>
      </c>
      <c r="F26" s="18">
        <v>20</v>
      </c>
      <c r="G26" s="19">
        <f t="shared" si="2"/>
        <v>896</v>
      </c>
    </row>
    <row r="27" spans="1:7" s="2" customFormat="1" ht="14.1" customHeight="1" x14ac:dyDescent="0.15">
      <c r="A27" s="51"/>
      <c r="B27" s="15" t="s">
        <v>12</v>
      </c>
      <c r="C27" s="29">
        <v>670</v>
      </c>
      <c r="D27" s="16">
        <v>63</v>
      </c>
      <c r="E27" s="17">
        <v>607</v>
      </c>
      <c r="F27" s="18">
        <v>11</v>
      </c>
      <c r="G27" s="19">
        <f t="shared" si="2"/>
        <v>681</v>
      </c>
    </row>
    <row r="28" spans="1:7" s="2" customFormat="1" ht="14.1" customHeight="1" x14ac:dyDescent="0.15">
      <c r="A28" s="51"/>
      <c r="B28" s="15" t="s">
        <v>13</v>
      </c>
      <c r="C28" s="29">
        <v>636</v>
      </c>
      <c r="D28" s="16">
        <v>52</v>
      </c>
      <c r="E28" s="17">
        <v>584</v>
      </c>
      <c r="F28" s="18">
        <v>13</v>
      </c>
      <c r="G28" s="19">
        <f t="shared" si="2"/>
        <v>649</v>
      </c>
    </row>
    <row r="29" spans="1:7" s="2" customFormat="1" ht="14.1" customHeight="1" thickBot="1" x14ac:dyDescent="0.2">
      <c r="A29" s="51"/>
      <c r="B29" s="20" t="s">
        <v>14</v>
      </c>
      <c r="C29" s="30">
        <v>428</v>
      </c>
      <c r="D29" s="21">
        <v>41</v>
      </c>
      <c r="E29" s="22">
        <v>387</v>
      </c>
      <c r="F29" s="23">
        <v>13</v>
      </c>
      <c r="G29" s="24">
        <f t="shared" si="2"/>
        <v>441</v>
      </c>
    </row>
    <row r="30" spans="1:7" s="2" customFormat="1" ht="14.1" customHeight="1" thickTop="1" thickBot="1" x14ac:dyDescent="0.2">
      <c r="A30" s="52"/>
      <c r="B30" s="25" t="s">
        <v>4</v>
      </c>
      <c r="C30" s="26">
        <f>SUM(C23:C29)</f>
        <v>6411</v>
      </c>
      <c r="D30" s="27">
        <f>SUM(D23:D29)</f>
        <v>716</v>
      </c>
      <c r="E30" s="27">
        <f>SUM(E23:E29)</f>
        <v>5695</v>
      </c>
      <c r="F30" s="27">
        <f>SUM(F23:F29)</f>
        <v>106</v>
      </c>
      <c r="G30" s="28">
        <f>SUM(G23:G29)</f>
        <v>6517</v>
      </c>
    </row>
    <row r="31" spans="1:7" s="2" customFormat="1" ht="14.1" customHeight="1" x14ac:dyDescent="0.15">
      <c r="A31" s="64" t="s">
        <v>17</v>
      </c>
      <c r="B31" s="9" t="s">
        <v>8</v>
      </c>
      <c r="C31" s="10">
        <v>2457</v>
      </c>
      <c r="D31" s="11">
        <v>342</v>
      </c>
      <c r="E31" s="12">
        <v>2115</v>
      </c>
      <c r="F31" s="13">
        <v>28</v>
      </c>
      <c r="G31" s="14">
        <f>C31+F31</f>
        <v>2485</v>
      </c>
    </row>
    <row r="32" spans="1:7" s="2" customFormat="1" ht="14.1" customHeight="1" x14ac:dyDescent="0.15">
      <c r="A32" s="65"/>
      <c r="B32" s="9" t="s">
        <v>9</v>
      </c>
      <c r="C32" s="29">
        <v>1767</v>
      </c>
      <c r="D32" s="11">
        <v>279</v>
      </c>
      <c r="E32" s="12">
        <v>1488</v>
      </c>
      <c r="F32" s="13">
        <v>37</v>
      </c>
      <c r="G32" s="14">
        <f>C32+F32</f>
        <v>1804</v>
      </c>
    </row>
    <row r="33" spans="1:7" s="2" customFormat="1" ht="14.1" customHeight="1" x14ac:dyDescent="0.15">
      <c r="A33" s="65"/>
      <c r="B33" s="15" t="s">
        <v>10</v>
      </c>
      <c r="C33" s="29">
        <v>2164</v>
      </c>
      <c r="D33" s="16">
        <v>229</v>
      </c>
      <c r="E33" s="17">
        <v>1935</v>
      </c>
      <c r="F33" s="18">
        <v>37</v>
      </c>
      <c r="G33" s="19">
        <f t="shared" ref="G33:G37" si="3">C33+F33</f>
        <v>2201</v>
      </c>
    </row>
    <row r="34" spans="1:7" s="2" customFormat="1" ht="14.1" customHeight="1" x14ac:dyDescent="0.15">
      <c r="A34" s="65"/>
      <c r="B34" s="15" t="s">
        <v>11</v>
      </c>
      <c r="C34" s="29">
        <v>1754</v>
      </c>
      <c r="D34" s="16">
        <v>200</v>
      </c>
      <c r="E34" s="17">
        <v>1554</v>
      </c>
      <c r="F34" s="18">
        <v>33</v>
      </c>
      <c r="G34" s="19">
        <f t="shared" si="3"/>
        <v>1787</v>
      </c>
    </row>
    <row r="35" spans="1:7" s="2" customFormat="1" ht="14.1" customHeight="1" x14ac:dyDescent="0.15">
      <c r="A35" s="65"/>
      <c r="B35" s="15" t="s">
        <v>12</v>
      </c>
      <c r="C35" s="29">
        <v>1266</v>
      </c>
      <c r="D35" s="16">
        <v>140</v>
      </c>
      <c r="E35" s="17">
        <v>1126</v>
      </c>
      <c r="F35" s="18">
        <v>21</v>
      </c>
      <c r="G35" s="19">
        <f t="shared" si="3"/>
        <v>1287</v>
      </c>
    </row>
    <row r="36" spans="1:7" s="2" customFormat="1" ht="14.1" customHeight="1" x14ac:dyDescent="0.15">
      <c r="A36" s="65"/>
      <c r="B36" s="15" t="s">
        <v>13</v>
      </c>
      <c r="C36" s="29">
        <v>1135</v>
      </c>
      <c r="D36" s="16">
        <v>116</v>
      </c>
      <c r="E36" s="17">
        <v>1019</v>
      </c>
      <c r="F36" s="18">
        <v>11</v>
      </c>
      <c r="G36" s="19">
        <f t="shared" si="3"/>
        <v>1146</v>
      </c>
    </row>
    <row r="37" spans="1:7" s="2" customFormat="1" ht="14.1" customHeight="1" thickBot="1" x14ac:dyDescent="0.2">
      <c r="A37" s="65"/>
      <c r="B37" s="20" t="s">
        <v>14</v>
      </c>
      <c r="C37" s="30">
        <v>927</v>
      </c>
      <c r="D37" s="21">
        <v>102</v>
      </c>
      <c r="E37" s="22">
        <v>825</v>
      </c>
      <c r="F37" s="23">
        <v>24</v>
      </c>
      <c r="G37" s="24">
        <f t="shared" si="3"/>
        <v>951</v>
      </c>
    </row>
    <row r="38" spans="1:7" s="2" customFormat="1" ht="14.1" customHeight="1" thickTop="1" thickBot="1" x14ac:dyDescent="0.2">
      <c r="A38" s="66"/>
      <c r="B38" s="25" t="s">
        <v>4</v>
      </c>
      <c r="C38" s="26">
        <f>SUM(C31:C37)</f>
        <v>11470</v>
      </c>
      <c r="D38" s="27">
        <f>SUM(D31:D37)</f>
        <v>1408</v>
      </c>
      <c r="E38" s="27">
        <f>SUM(E31:E37)</f>
        <v>10062</v>
      </c>
      <c r="F38" s="27">
        <f>SUM(F31:F37)</f>
        <v>191</v>
      </c>
      <c r="G38" s="28">
        <f>SUM(G31:G37)</f>
        <v>11661</v>
      </c>
    </row>
    <row r="39" spans="1:7" s="2" customFormat="1" ht="14.1" customHeight="1" x14ac:dyDescent="0.15">
      <c r="A39" s="51" t="s">
        <v>18</v>
      </c>
      <c r="B39" s="9" t="s">
        <v>8</v>
      </c>
      <c r="C39" s="10">
        <v>1370</v>
      </c>
      <c r="D39" s="11">
        <v>189</v>
      </c>
      <c r="E39" s="12">
        <v>1181</v>
      </c>
      <c r="F39" s="13">
        <v>16</v>
      </c>
      <c r="G39" s="14">
        <f>C39+F39</f>
        <v>1386</v>
      </c>
    </row>
    <row r="40" spans="1:7" s="2" customFormat="1" ht="14.1" customHeight="1" x14ac:dyDescent="0.15">
      <c r="A40" s="51"/>
      <c r="B40" s="9" t="s">
        <v>9</v>
      </c>
      <c r="C40" s="29">
        <v>864</v>
      </c>
      <c r="D40" s="11">
        <v>127</v>
      </c>
      <c r="E40" s="12">
        <v>737</v>
      </c>
      <c r="F40" s="13">
        <v>14</v>
      </c>
      <c r="G40" s="14">
        <f>C40+F40</f>
        <v>878</v>
      </c>
    </row>
    <row r="41" spans="1:7" s="2" customFormat="1" ht="14.1" customHeight="1" x14ac:dyDescent="0.15">
      <c r="A41" s="51"/>
      <c r="B41" s="15" t="s">
        <v>10</v>
      </c>
      <c r="C41" s="29">
        <v>1175</v>
      </c>
      <c r="D41" s="16">
        <v>133</v>
      </c>
      <c r="E41" s="17">
        <v>1042</v>
      </c>
      <c r="F41" s="18">
        <v>16</v>
      </c>
      <c r="G41" s="19">
        <f t="shared" ref="G41:G45" si="4">C41+F41</f>
        <v>1191</v>
      </c>
    </row>
    <row r="42" spans="1:7" s="2" customFormat="1" ht="14.1" customHeight="1" x14ac:dyDescent="0.15">
      <c r="A42" s="51"/>
      <c r="B42" s="15" t="s">
        <v>11</v>
      </c>
      <c r="C42" s="29">
        <v>925</v>
      </c>
      <c r="D42" s="16">
        <v>109</v>
      </c>
      <c r="E42" s="17">
        <v>816</v>
      </c>
      <c r="F42" s="18">
        <v>15</v>
      </c>
      <c r="G42" s="19">
        <f t="shared" si="4"/>
        <v>940</v>
      </c>
    </row>
    <row r="43" spans="1:7" s="2" customFormat="1" ht="14.1" customHeight="1" x14ac:dyDescent="0.15">
      <c r="A43" s="51"/>
      <c r="B43" s="15" t="s">
        <v>12</v>
      </c>
      <c r="C43" s="29">
        <v>639</v>
      </c>
      <c r="D43" s="16">
        <v>80</v>
      </c>
      <c r="E43" s="17">
        <v>559</v>
      </c>
      <c r="F43" s="18">
        <v>14</v>
      </c>
      <c r="G43" s="19">
        <f t="shared" si="4"/>
        <v>653</v>
      </c>
    </row>
    <row r="44" spans="1:7" s="2" customFormat="1" ht="14.1" customHeight="1" x14ac:dyDescent="0.15">
      <c r="A44" s="51"/>
      <c r="B44" s="15" t="s">
        <v>13</v>
      </c>
      <c r="C44" s="29">
        <v>559</v>
      </c>
      <c r="D44" s="16">
        <v>55</v>
      </c>
      <c r="E44" s="17">
        <v>504</v>
      </c>
      <c r="F44" s="18">
        <v>10</v>
      </c>
      <c r="G44" s="19">
        <f t="shared" si="4"/>
        <v>569</v>
      </c>
    </row>
    <row r="45" spans="1:7" s="2" customFormat="1" ht="14.1" customHeight="1" thickBot="1" x14ac:dyDescent="0.2">
      <c r="A45" s="51"/>
      <c r="B45" s="20" t="s">
        <v>14</v>
      </c>
      <c r="C45" s="30">
        <v>495</v>
      </c>
      <c r="D45" s="21">
        <v>59</v>
      </c>
      <c r="E45" s="22">
        <v>436</v>
      </c>
      <c r="F45" s="23">
        <v>10</v>
      </c>
      <c r="G45" s="24">
        <f t="shared" si="4"/>
        <v>505</v>
      </c>
    </row>
    <row r="46" spans="1:7" s="2" customFormat="1" ht="14.1" customHeight="1" thickTop="1" thickBot="1" x14ac:dyDescent="0.2">
      <c r="A46" s="52"/>
      <c r="B46" s="25" t="s">
        <v>4</v>
      </c>
      <c r="C46" s="26">
        <f>SUM(C39:C45)</f>
        <v>6027</v>
      </c>
      <c r="D46" s="27">
        <f>SUM(D39:D45)</f>
        <v>752</v>
      </c>
      <c r="E46" s="27">
        <f>SUM(E39:E45)</f>
        <v>5275</v>
      </c>
      <c r="F46" s="27">
        <f>SUM(F39:F45)</f>
        <v>95</v>
      </c>
      <c r="G46" s="28">
        <f>SUM(G39:G45)</f>
        <v>6122</v>
      </c>
    </row>
    <row r="47" spans="1:7" s="2" customFormat="1" ht="14.1" customHeight="1" x14ac:dyDescent="0.15">
      <c r="A47" s="51" t="s">
        <v>19</v>
      </c>
      <c r="B47" s="9" t="s">
        <v>8</v>
      </c>
      <c r="C47" s="10">
        <v>1835</v>
      </c>
      <c r="D47" s="11">
        <v>253</v>
      </c>
      <c r="E47" s="12">
        <v>1582</v>
      </c>
      <c r="F47" s="13">
        <v>23</v>
      </c>
      <c r="G47" s="14">
        <f>C47+F47</f>
        <v>1858</v>
      </c>
    </row>
    <row r="48" spans="1:7" s="2" customFormat="1" ht="14.1" customHeight="1" x14ac:dyDescent="0.15">
      <c r="A48" s="51"/>
      <c r="B48" s="9" t="s">
        <v>9</v>
      </c>
      <c r="C48" s="29">
        <v>1324</v>
      </c>
      <c r="D48" s="11">
        <v>203</v>
      </c>
      <c r="E48" s="12">
        <v>1121</v>
      </c>
      <c r="F48" s="13">
        <v>24</v>
      </c>
      <c r="G48" s="14">
        <f>C48+F48</f>
        <v>1348</v>
      </c>
    </row>
    <row r="49" spans="1:7" s="2" customFormat="1" ht="14.1" customHeight="1" x14ac:dyDescent="0.15">
      <c r="A49" s="51"/>
      <c r="B49" s="15" t="s">
        <v>10</v>
      </c>
      <c r="C49" s="29">
        <v>1950</v>
      </c>
      <c r="D49" s="16">
        <v>236</v>
      </c>
      <c r="E49" s="17">
        <v>1714</v>
      </c>
      <c r="F49" s="18">
        <v>26</v>
      </c>
      <c r="G49" s="19">
        <f t="shared" ref="G49:G53" si="5">C49+F49</f>
        <v>1976</v>
      </c>
    </row>
    <row r="50" spans="1:7" s="2" customFormat="1" ht="14.1" customHeight="1" x14ac:dyDescent="0.15">
      <c r="A50" s="51"/>
      <c r="B50" s="15" t="s">
        <v>11</v>
      </c>
      <c r="C50" s="29">
        <v>1708</v>
      </c>
      <c r="D50" s="16">
        <v>236</v>
      </c>
      <c r="E50" s="17">
        <v>1472</v>
      </c>
      <c r="F50" s="18">
        <v>45</v>
      </c>
      <c r="G50" s="19">
        <f t="shared" si="5"/>
        <v>1753</v>
      </c>
    </row>
    <row r="51" spans="1:7" s="2" customFormat="1" ht="14.1" customHeight="1" x14ac:dyDescent="0.15">
      <c r="A51" s="51"/>
      <c r="B51" s="15" t="s">
        <v>12</v>
      </c>
      <c r="C51" s="29">
        <v>1245</v>
      </c>
      <c r="D51" s="16">
        <v>168</v>
      </c>
      <c r="E51" s="17">
        <v>1077</v>
      </c>
      <c r="F51" s="18">
        <v>24</v>
      </c>
      <c r="G51" s="19">
        <f t="shared" si="5"/>
        <v>1269</v>
      </c>
    </row>
    <row r="52" spans="1:7" s="2" customFormat="1" ht="14.1" customHeight="1" x14ac:dyDescent="0.15">
      <c r="A52" s="51"/>
      <c r="B52" s="15" t="s">
        <v>13</v>
      </c>
      <c r="C52" s="29">
        <v>990</v>
      </c>
      <c r="D52" s="16">
        <v>111</v>
      </c>
      <c r="E52" s="17">
        <v>879</v>
      </c>
      <c r="F52" s="18">
        <v>18</v>
      </c>
      <c r="G52" s="19">
        <f t="shared" si="5"/>
        <v>1008</v>
      </c>
    </row>
    <row r="53" spans="1:7" s="2" customFormat="1" ht="14.1" customHeight="1" thickBot="1" x14ac:dyDescent="0.2">
      <c r="A53" s="51"/>
      <c r="B53" s="20" t="s">
        <v>14</v>
      </c>
      <c r="C53" s="30">
        <v>814</v>
      </c>
      <c r="D53" s="21">
        <v>92</v>
      </c>
      <c r="E53" s="22">
        <v>722</v>
      </c>
      <c r="F53" s="23">
        <v>20</v>
      </c>
      <c r="G53" s="24">
        <f t="shared" si="5"/>
        <v>834</v>
      </c>
    </row>
    <row r="54" spans="1:7" s="2" customFormat="1" ht="14.1" customHeight="1" thickTop="1" thickBot="1" x14ac:dyDescent="0.2">
      <c r="A54" s="52"/>
      <c r="B54" s="25" t="s">
        <v>4</v>
      </c>
      <c r="C54" s="26">
        <f>SUM(C47:C53)</f>
        <v>9866</v>
      </c>
      <c r="D54" s="27">
        <f>SUM(D47:D53)</f>
        <v>1299</v>
      </c>
      <c r="E54" s="27">
        <f>SUM(E47:E53)</f>
        <v>8567</v>
      </c>
      <c r="F54" s="27">
        <f>SUM(F47:F53)</f>
        <v>180</v>
      </c>
      <c r="G54" s="28">
        <f>SUM(G47:G53)</f>
        <v>10046</v>
      </c>
    </row>
    <row r="55" spans="1:7" s="2" customFormat="1" ht="14.1" customHeight="1" x14ac:dyDescent="0.15">
      <c r="A55" s="51" t="s">
        <v>20</v>
      </c>
      <c r="B55" s="9" t="s">
        <v>8</v>
      </c>
      <c r="C55" s="10">
        <v>1812</v>
      </c>
      <c r="D55" s="11">
        <v>242</v>
      </c>
      <c r="E55" s="12">
        <v>1570</v>
      </c>
      <c r="F55" s="13">
        <v>14</v>
      </c>
      <c r="G55" s="14">
        <f>C55+F55</f>
        <v>1826</v>
      </c>
    </row>
    <row r="56" spans="1:7" s="2" customFormat="1" ht="14.1" customHeight="1" x14ac:dyDescent="0.15">
      <c r="A56" s="51"/>
      <c r="B56" s="9" t="s">
        <v>9</v>
      </c>
      <c r="C56" s="29">
        <v>1325</v>
      </c>
      <c r="D56" s="11">
        <v>202</v>
      </c>
      <c r="E56" s="12">
        <v>1123</v>
      </c>
      <c r="F56" s="13">
        <v>31</v>
      </c>
      <c r="G56" s="14">
        <f>C56+F56</f>
        <v>1356</v>
      </c>
    </row>
    <row r="57" spans="1:7" s="2" customFormat="1" ht="14.1" customHeight="1" x14ac:dyDescent="0.15">
      <c r="A57" s="51"/>
      <c r="B57" s="15" t="s">
        <v>10</v>
      </c>
      <c r="C57" s="29">
        <v>1874</v>
      </c>
      <c r="D57" s="16">
        <v>220</v>
      </c>
      <c r="E57" s="17">
        <v>1654</v>
      </c>
      <c r="F57" s="18">
        <v>31</v>
      </c>
      <c r="G57" s="19">
        <f t="shared" ref="G57:G61" si="6">C57+F57</f>
        <v>1905</v>
      </c>
    </row>
    <row r="58" spans="1:7" s="2" customFormat="1" ht="14.1" customHeight="1" x14ac:dyDescent="0.15">
      <c r="A58" s="51"/>
      <c r="B58" s="15" t="s">
        <v>11</v>
      </c>
      <c r="C58" s="29">
        <v>1430</v>
      </c>
      <c r="D58" s="16">
        <v>203</v>
      </c>
      <c r="E58" s="17">
        <v>1227</v>
      </c>
      <c r="F58" s="18">
        <v>36</v>
      </c>
      <c r="G58" s="19">
        <f t="shared" si="6"/>
        <v>1466</v>
      </c>
    </row>
    <row r="59" spans="1:7" s="2" customFormat="1" ht="14.1" customHeight="1" x14ac:dyDescent="0.15">
      <c r="A59" s="51"/>
      <c r="B59" s="15" t="s">
        <v>12</v>
      </c>
      <c r="C59" s="29">
        <v>1078</v>
      </c>
      <c r="D59" s="16">
        <v>138</v>
      </c>
      <c r="E59" s="17">
        <v>940</v>
      </c>
      <c r="F59" s="18">
        <v>15</v>
      </c>
      <c r="G59" s="19">
        <f t="shared" si="6"/>
        <v>1093</v>
      </c>
    </row>
    <row r="60" spans="1:7" s="2" customFormat="1" ht="14.1" customHeight="1" x14ac:dyDescent="0.15">
      <c r="A60" s="51"/>
      <c r="B60" s="15" t="s">
        <v>13</v>
      </c>
      <c r="C60" s="29">
        <v>877</v>
      </c>
      <c r="D60" s="16">
        <v>98</v>
      </c>
      <c r="E60" s="17">
        <v>779</v>
      </c>
      <c r="F60" s="18">
        <v>20</v>
      </c>
      <c r="G60" s="19">
        <f t="shared" si="6"/>
        <v>897</v>
      </c>
    </row>
    <row r="61" spans="1:7" s="2" customFormat="1" ht="14.1" customHeight="1" thickBot="1" x14ac:dyDescent="0.2">
      <c r="A61" s="51"/>
      <c r="B61" s="20" t="s">
        <v>14</v>
      </c>
      <c r="C61" s="37">
        <v>877</v>
      </c>
      <c r="D61" s="21">
        <v>102</v>
      </c>
      <c r="E61" s="22">
        <v>775</v>
      </c>
      <c r="F61" s="23">
        <v>23</v>
      </c>
      <c r="G61" s="24">
        <f t="shared" si="6"/>
        <v>900</v>
      </c>
    </row>
    <row r="62" spans="1:7" s="2" customFormat="1" ht="14.1" customHeight="1" thickTop="1" thickBot="1" x14ac:dyDescent="0.2">
      <c r="A62" s="52"/>
      <c r="B62" s="25" t="s">
        <v>4</v>
      </c>
      <c r="C62" s="26">
        <f>SUM(C55:C61)</f>
        <v>9273</v>
      </c>
      <c r="D62" s="27">
        <f>SUM(D55:D61)</f>
        <v>1205</v>
      </c>
      <c r="E62" s="27">
        <f>SUM(E55:E61)</f>
        <v>8068</v>
      </c>
      <c r="F62" s="27">
        <f>SUM(F55:F61)</f>
        <v>170</v>
      </c>
      <c r="G62" s="28">
        <f>SUM(G55:G61)</f>
        <v>9443</v>
      </c>
    </row>
    <row r="63" spans="1:7" s="2" customFormat="1" ht="14.1" customHeight="1" x14ac:dyDescent="0.15">
      <c r="A63" s="51" t="s">
        <v>21</v>
      </c>
      <c r="B63" s="9" t="s">
        <v>8</v>
      </c>
      <c r="C63" s="10">
        <f t="shared" ref="C63:F69" si="7">C7+C15+C23+C31+C39+C47+C55</f>
        <v>13638</v>
      </c>
      <c r="D63" s="31">
        <f t="shared" si="7"/>
        <v>2012</v>
      </c>
      <c r="E63" s="32">
        <f t="shared" si="7"/>
        <v>11626</v>
      </c>
      <c r="F63" s="10">
        <f t="shared" si="7"/>
        <v>146</v>
      </c>
      <c r="G63" s="14">
        <f>C63+F63</f>
        <v>13784</v>
      </c>
    </row>
    <row r="64" spans="1:7" s="2" customFormat="1" ht="14.1" customHeight="1" x14ac:dyDescent="0.15">
      <c r="A64" s="51"/>
      <c r="B64" s="9" t="s">
        <v>9</v>
      </c>
      <c r="C64" s="29">
        <f t="shared" si="7"/>
        <v>9058</v>
      </c>
      <c r="D64" s="33">
        <f t="shared" si="7"/>
        <v>1481</v>
      </c>
      <c r="E64" s="34">
        <f t="shared" si="7"/>
        <v>7577</v>
      </c>
      <c r="F64" s="29">
        <f t="shared" si="7"/>
        <v>191</v>
      </c>
      <c r="G64" s="14">
        <f>C64+F64</f>
        <v>9249</v>
      </c>
    </row>
    <row r="65" spans="1:7" s="2" customFormat="1" ht="14.1" customHeight="1" x14ac:dyDescent="0.15">
      <c r="A65" s="51"/>
      <c r="B65" s="15" t="s">
        <v>10</v>
      </c>
      <c r="C65" s="29">
        <f t="shared" si="7"/>
        <v>12833</v>
      </c>
      <c r="D65" s="33">
        <f t="shared" si="7"/>
        <v>1523</v>
      </c>
      <c r="E65" s="34">
        <f t="shared" si="7"/>
        <v>11310</v>
      </c>
      <c r="F65" s="29">
        <f t="shared" si="7"/>
        <v>204</v>
      </c>
      <c r="G65" s="19">
        <f t="shared" ref="G65:G69" si="8">C65+F65</f>
        <v>13037</v>
      </c>
    </row>
    <row r="66" spans="1:7" s="2" customFormat="1" ht="14.1" customHeight="1" x14ac:dyDescent="0.15">
      <c r="A66" s="51"/>
      <c r="B66" s="15" t="s">
        <v>11</v>
      </c>
      <c r="C66" s="29">
        <f t="shared" si="7"/>
        <v>9898</v>
      </c>
      <c r="D66" s="33">
        <f t="shared" si="7"/>
        <v>1292</v>
      </c>
      <c r="E66" s="34">
        <f t="shared" si="7"/>
        <v>8606</v>
      </c>
      <c r="F66" s="29">
        <f t="shared" si="7"/>
        <v>226</v>
      </c>
      <c r="G66" s="19">
        <f t="shared" si="8"/>
        <v>10124</v>
      </c>
    </row>
    <row r="67" spans="1:7" s="2" customFormat="1" ht="14.1" customHeight="1" x14ac:dyDescent="0.15">
      <c r="A67" s="51"/>
      <c r="B67" s="15" t="s">
        <v>12</v>
      </c>
      <c r="C67" s="29">
        <f t="shared" si="7"/>
        <v>7402</v>
      </c>
      <c r="D67" s="33">
        <f t="shared" si="7"/>
        <v>895</v>
      </c>
      <c r="E67" s="34">
        <f t="shared" si="7"/>
        <v>6507</v>
      </c>
      <c r="F67" s="29">
        <f t="shared" si="7"/>
        <v>134</v>
      </c>
      <c r="G67" s="19">
        <f t="shared" si="8"/>
        <v>7536</v>
      </c>
    </row>
    <row r="68" spans="1:7" s="2" customFormat="1" ht="14.1" customHeight="1" x14ac:dyDescent="0.15">
      <c r="A68" s="51"/>
      <c r="B68" s="15" t="s">
        <v>13</v>
      </c>
      <c r="C68" s="29">
        <f t="shared" si="7"/>
        <v>6463</v>
      </c>
      <c r="D68" s="33">
        <f t="shared" si="7"/>
        <v>699</v>
      </c>
      <c r="E68" s="34">
        <f t="shared" si="7"/>
        <v>5764</v>
      </c>
      <c r="F68" s="29">
        <f t="shared" si="7"/>
        <v>106</v>
      </c>
      <c r="G68" s="19">
        <f t="shared" si="8"/>
        <v>6569</v>
      </c>
    </row>
    <row r="69" spans="1:7" s="2" customFormat="1" ht="14.1" customHeight="1" thickBot="1" x14ac:dyDescent="0.2">
      <c r="A69" s="51"/>
      <c r="B69" s="20" t="s">
        <v>14</v>
      </c>
      <c r="C69" s="30">
        <f t="shared" si="7"/>
        <v>5141</v>
      </c>
      <c r="D69" s="35">
        <f t="shared" si="7"/>
        <v>593</v>
      </c>
      <c r="E69" s="36">
        <f t="shared" si="7"/>
        <v>4548</v>
      </c>
      <c r="F69" s="30">
        <f t="shared" si="7"/>
        <v>138</v>
      </c>
      <c r="G69" s="24">
        <f t="shared" si="8"/>
        <v>5279</v>
      </c>
    </row>
    <row r="70" spans="1:7" s="2" customFormat="1" ht="14.1" customHeight="1" thickTop="1" thickBot="1" x14ac:dyDescent="0.2">
      <c r="A70" s="52"/>
      <c r="B70" s="25" t="s">
        <v>4</v>
      </c>
      <c r="C70" s="26">
        <f>SUM(C63:C69)</f>
        <v>64433</v>
      </c>
      <c r="D70" s="27">
        <f>SUM(D63:D69)</f>
        <v>8495</v>
      </c>
      <c r="E70" s="27">
        <f>SUM(E63:E69)</f>
        <v>55938</v>
      </c>
      <c r="F70" s="27">
        <f>SUM(F63:F69)</f>
        <v>1145</v>
      </c>
      <c r="G70" s="28">
        <f>G14+G22+G30+G38+G46+G54+G62</f>
        <v>65578</v>
      </c>
    </row>
  </sheetData>
  <mergeCells count="13">
    <mergeCell ref="A63:A70"/>
    <mergeCell ref="A15:A22"/>
    <mergeCell ref="A23:A30"/>
    <mergeCell ref="A31:A38"/>
    <mergeCell ref="A39:A46"/>
    <mergeCell ref="A47:A54"/>
    <mergeCell ref="A55:A62"/>
    <mergeCell ref="A7:A14"/>
    <mergeCell ref="E2:G2"/>
    <mergeCell ref="A5:B6"/>
    <mergeCell ref="C5:C6"/>
    <mergeCell ref="F5:F6"/>
    <mergeCell ref="G5:G6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F77" sqref="F77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53" t="str">
        <f>"平成31年" &amp; H1 &amp; "月末現在"</f>
        <v>平成31年1月末現在</v>
      </c>
      <c r="F1" s="53"/>
      <c r="G1" s="53"/>
      <c r="H1">
        <v>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4" t="s">
        <v>22</v>
      </c>
      <c r="B4" s="55"/>
      <c r="C4" s="58" t="s">
        <v>2</v>
      </c>
      <c r="D4" s="4"/>
      <c r="E4" s="5"/>
      <c r="F4" s="60" t="s">
        <v>3</v>
      </c>
      <c r="G4" s="62" t="s">
        <v>4</v>
      </c>
    </row>
    <row r="5" spans="1:8" s="8" customFormat="1" ht="16.5" customHeight="1" thickTop="1" thickBot="1" x14ac:dyDescent="0.2">
      <c r="A5" s="56"/>
      <c r="B5" s="57"/>
      <c r="C5" s="59"/>
      <c r="D5" s="6" t="s">
        <v>5</v>
      </c>
      <c r="E5" s="7" t="s">
        <v>6</v>
      </c>
      <c r="F5" s="61"/>
      <c r="G5" s="63"/>
    </row>
    <row r="6" spans="1:8" s="2" customFormat="1" ht="14.1" customHeight="1" x14ac:dyDescent="0.15">
      <c r="A6" s="50" t="s">
        <v>7</v>
      </c>
      <c r="B6" s="9" t="s">
        <v>8</v>
      </c>
      <c r="C6" s="10">
        <v>2855</v>
      </c>
      <c r="D6" s="11">
        <v>447</v>
      </c>
      <c r="E6" s="12">
        <v>2408</v>
      </c>
      <c r="F6" s="13">
        <v>34</v>
      </c>
      <c r="G6" s="14">
        <f t="shared" ref="G6:G12" si="0">C6+F6</f>
        <v>2889</v>
      </c>
    </row>
    <row r="7" spans="1:8" s="2" customFormat="1" ht="14.1" customHeight="1" x14ac:dyDescent="0.15">
      <c r="A7" s="51"/>
      <c r="B7" s="9" t="s">
        <v>9</v>
      </c>
      <c r="C7" s="29">
        <v>1999</v>
      </c>
      <c r="D7" s="11">
        <v>373</v>
      </c>
      <c r="E7" s="12">
        <v>1626</v>
      </c>
      <c r="F7" s="13">
        <v>56</v>
      </c>
      <c r="G7" s="14">
        <f t="shared" si="0"/>
        <v>2055</v>
      </c>
    </row>
    <row r="8" spans="1:8" s="2" customFormat="1" ht="14.1" customHeight="1" x14ac:dyDescent="0.15">
      <c r="A8" s="51"/>
      <c r="B8" s="15" t="s">
        <v>10</v>
      </c>
      <c r="C8" s="29">
        <v>2480</v>
      </c>
      <c r="D8" s="16">
        <v>306</v>
      </c>
      <c r="E8" s="17">
        <v>2174</v>
      </c>
      <c r="F8" s="18">
        <v>26</v>
      </c>
      <c r="G8" s="19">
        <f t="shared" si="0"/>
        <v>2506</v>
      </c>
    </row>
    <row r="9" spans="1:8" s="2" customFormat="1" ht="14.1" customHeight="1" x14ac:dyDescent="0.15">
      <c r="A9" s="51"/>
      <c r="B9" s="15" t="s">
        <v>11</v>
      </c>
      <c r="C9" s="29">
        <v>1971</v>
      </c>
      <c r="D9" s="16">
        <v>268</v>
      </c>
      <c r="E9" s="17">
        <v>1703</v>
      </c>
      <c r="F9" s="18">
        <v>58</v>
      </c>
      <c r="G9" s="19">
        <f t="shared" si="0"/>
        <v>2029</v>
      </c>
    </row>
    <row r="10" spans="1:8" s="2" customFormat="1" ht="14.1" customHeight="1" x14ac:dyDescent="0.15">
      <c r="A10" s="51"/>
      <c r="B10" s="15" t="s">
        <v>12</v>
      </c>
      <c r="C10" s="29">
        <v>1555</v>
      </c>
      <c r="D10" s="16">
        <v>203</v>
      </c>
      <c r="E10" s="17">
        <v>1352</v>
      </c>
      <c r="F10" s="18">
        <v>34</v>
      </c>
      <c r="G10" s="19">
        <f t="shared" si="0"/>
        <v>1589</v>
      </c>
    </row>
    <row r="11" spans="1:8" s="2" customFormat="1" ht="14.1" customHeight="1" x14ac:dyDescent="0.15">
      <c r="A11" s="51"/>
      <c r="B11" s="15" t="s">
        <v>13</v>
      </c>
      <c r="C11" s="29">
        <v>1349</v>
      </c>
      <c r="D11" s="16">
        <v>133</v>
      </c>
      <c r="E11" s="17">
        <v>1216</v>
      </c>
      <c r="F11" s="18">
        <v>28</v>
      </c>
      <c r="G11" s="19">
        <f t="shared" si="0"/>
        <v>1377</v>
      </c>
    </row>
    <row r="12" spans="1:8" s="2" customFormat="1" ht="14.1" customHeight="1" thickBot="1" x14ac:dyDescent="0.2">
      <c r="A12" s="51"/>
      <c r="B12" s="20" t="s">
        <v>14</v>
      </c>
      <c r="C12" s="30">
        <v>1024</v>
      </c>
      <c r="D12" s="21">
        <v>116</v>
      </c>
      <c r="E12" s="22">
        <v>908</v>
      </c>
      <c r="F12" s="23">
        <v>27</v>
      </c>
      <c r="G12" s="24">
        <f t="shared" si="0"/>
        <v>1051</v>
      </c>
    </row>
    <row r="13" spans="1:8" s="2" customFormat="1" ht="14.1" customHeight="1" thickTop="1" thickBot="1" x14ac:dyDescent="0.2">
      <c r="A13" s="52"/>
      <c r="B13" s="25" t="s">
        <v>4</v>
      </c>
      <c r="C13" s="26">
        <f>SUM(C6:C12)</f>
        <v>13233</v>
      </c>
      <c r="D13" s="27">
        <f>SUM(D6:D12)</f>
        <v>1846</v>
      </c>
      <c r="E13" s="27">
        <f>SUM(E6:E12)</f>
        <v>11387</v>
      </c>
      <c r="F13" s="27">
        <f>SUM(F6:F12)</f>
        <v>263</v>
      </c>
      <c r="G13" s="28">
        <f>SUM(G6:G12)</f>
        <v>13496</v>
      </c>
    </row>
    <row r="14" spans="1:8" s="2" customFormat="1" ht="14.1" customHeight="1" x14ac:dyDescent="0.15">
      <c r="A14" s="50" t="s">
        <v>15</v>
      </c>
      <c r="B14" s="9" t="s">
        <v>8</v>
      </c>
      <c r="C14" s="29">
        <v>1872</v>
      </c>
      <c r="D14" s="11">
        <v>333</v>
      </c>
      <c r="E14" s="12">
        <v>1539</v>
      </c>
      <c r="F14" s="13">
        <v>21</v>
      </c>
      <c r="G14" s="14">
        <f t="shared" ref="G14:G20" si="1">C14+F14</f>
        <v>1893</v>
      </c>
    </row>
    <row r="15" spans="1:8" s="2" customFormat="1" ht="14.1" customHeight="1" x14ac:dyDescent="0.15">
      <c r="A15" s="51"/>
      <c r="B15" s="9" t="s">
        <v>9</v>
      </c>
      <c r="C15" s="29">
        <v>1180</v>
      </c>
      <c r="D15" s="11">
        <v>226</v>
      </c>
      <c r="E15" s="12">
        <v>954</v>
      </c>
      <c r="F15" s="13">
        <v>31</v>
      </c>
      <c r="G15" s="14">
        <f t="shared" si="1"/>
        <v>1211</v>
      </c>
    </row>
    <row r="16" spans="1:8" s="2" customFormat="1" ht="14.1" customHeight="1" x14ac:dyDescent="0.15">
      <c r="A16" s="51"/>
      <c r="B16" s="15" t="s">
        <v>10</v>
      </c>
      <c r="C16" s="29">
        <v>1784</v>
      </c>
      <c r="D16" s="16">
        <v>251</v>
      </c>
      <c r="E16" s="17">
        <v>1533</v>
      </c>
      <c r="F16" s="18">
        <v>28</v>
      </c>
      <c r="G16" s="19">
        <f t="shared" si="1"/>
        <v>1812</v>
      </c>
    </row>
    <row r="17" spans="1:7" s="2" customFormat="1" ht="14.1" customHeight="1" x14ac:dyDescent="0.15">
      <c r="A17" s="51"/>
      <c r="B17" s="15" t="s">
        <v>11</v>
      </c>
      <c r="C17" s="29">
        <v>1280</v>
      </c>
      <c r="D17" s="16">
        <v>205</v>
      </c>
      <c r="E17" s="17">
        <v>1075</v>
      </c>
      <c r="F17" s="18">
        <v>33</v>
      </c>
      <c r="G17" s="19">
        <f t="shared" si="1"/>
        <v>1313</v>
      </c>
    </row>
    <row r="18" spans="1:7" s="2" customFormat="1" ht="14.1" customHeight="1" x14ac:dyDescent="0.15">
      <c r="A18" s="51"/>
      <c r="B18" s="15" t="s">
        <v>12</v>
      </c>
      <c r="C18" s="29">
        <v>992</v>
      </c>
      <c r="D18" s="16">
        <v>122</v>
      </c>
      <c r="E18" s="17">
        <v>870</v>
      </c>
      <c r="F18" s="18">
        <v>15</v>
      </c>
      <c r="G18" s="19">
        <f t="shared" si="1"/>
        <v>1007</v>
      </c>
    </row>
    <row r="19" spans="1:7" s="2" customFormat="1" ht="14.1" customHeight="1" x14ac:dyDescent="0.15">
      <c r="A19" s="51"/>
      <c r="B19" s="15" t="s">
        <v>13</v>
      </c>
      <c r="C19" s="29">
        <v>963</v>
      </c>
      <c r="D19" s="16">
        <v>93</v>
      </c>
      <c r="E19" s="17">
        <v>870</v>
      </c>
      <c r="F19" s="18">
        <v>14</v>
      </c>
      <c r="G19" s="19">
        <f t="shared" si="1"/>
        <v>977</v>
      </c>
    </row>
    <row r="20" spans="1:7" s="2" customFormat="1" ht="14.1" customHeight="1" thickBot="1" x14ac:dyDescent="0.2">
      <c r="A20" s="51"/>
      <c r="B20" s="20" t="s">
        <v>14</v>
      </c>
      <c r="C20" s="30">
        <v>562</v>
      </c>
      <c r="D20" s="21">
        <v>76</v>
      </c>
      <c r="E20" s="22">
        <v>486</v>
      </c>
      <c r="F20" s="23">
        <v>19</v>
      </c>
      <c r="G20" s="24">
        <f t="shared" si="1"/>
        <v>581</v>
      </c>
    </row>
    <row r="21" spans="1:7" s="2" customFormat="1" ht="14.1" customHeight="1" thickTop="1" thickBot="1" x14ac:dyDescent="0.2">
      <c r="A21" s="52"/>
      <c r="B21" s="25" t="s">
        <v>4</v>
      </c>
      <c r="C21" s="26">
        <f>SUM(C14:C20)</f>
        <v>8633</v>
      </c>
      <c r="D21" s="27">
        <f>SUM(D14:D20)</f>
        <v>1306</v>
      </c>
      <c r="E21" s="27">
        <f>SUM(E14:E20)</f>
        <v>7327</v>
      </c>
      <c r="F21" s="27">
        <f>SUM(F14:F20)</f>
        <v>161</v>
      </c>
      <c r="G21" s="28">
        <f>SUM(G14:G20)</f>
        <v>8794</v>
      </c>
    </row>
    <row r="22" spans="1:7" s="2" customFormat="1" ht="14.1" customHeight="1" x14ac:dyDescent="0.15">
      <c r="A22" s="51" t="s">
        <v>16</v>
      </c>
      <c r="B22" s="9" t="s">
        <v>8</v>
      </c>
      <c r="C22" s="10">
        <v>1699</v>
      </c>
      <c r="D22" s="11">
        <v>231</v>
      </c>
      <c r="E22" s="12">
        <v>1468</v>
      </c>
      <c r="F22" s="13">
        <v>22</v>
      </c>
      <c r="G22" s="14">
        <f t="shared" ref="G22:G28" si="2">C22+F22</f>
        <v>1721</v>
      </c>
    </row>
    <row r="23" spans="1:7" s="2" customFormat="1" ht="14.1" customHeight="1" x14ac:dyDescent="0.15">
      <c r="A23" s="51"/>
      <c r="B23" s="9" t="s">
        <v>9</v>
      </c>
      <c r="C23" s="29">
        <v>871</v>
      </c>
      <c r="D23" s="11">
        <v>146</v>
      </c>
      <c r="E23" s="12">
        <v>725</v>
      </c>
      <c r="F23" s="13">
        <v>10</v>
      </c>
      <c r="G23" s="14">
        <f t="shared" si="2"/>
        <v>881</v>
      </c>
    </row>
    <row r="24" spans="1:7" s="2" customFormat="1" ht="14.1" customHeight="1" x14ac:dyDescent="0.15">
      <c r="A24" s="51"/>
      <c r="B24" s="15" t="s">
        <v>10</v>
      </c>
      <c r="C24" s="29">
        <v>1396</v>
      </c>
      <c r="D24" s="16">
        <v>133</v>
      </c>
      <c r="E24" s="17">
        <v>1263</v>
      </c>
      <c r="F24" s="18">
        <v>23</v>
      </c>
      <c r="G24" s="19">
        <f t="shared" si="2"/>
        <v>1419</v>
      </c>
    </row>
    <row r="25" spans="1:7" s="2" customFormat="1" ht="14.1" customHeight="1" x14ac:dyDescent="0.15">
      <c r="A25" s="51"/>
      <c r="B25" s="15" t="s">
        <v>11</v>
      </c>
      <c r="C25" s="29">
        <v>868</v>
      </c>
      <c r="D25" s="16">
        <v>83</v>
      </c>
      <c r="E25" s="17">
        <v>785</v>
      </c>
      <c r="F25" s="18">
        <v>20</v>
      </c>
      <c r="G25" s="19">
        <f t="shared" si="2"/>
        <v>888</v>
      </c>
    </row>
    <row r="26" spans="1:7" s="2" customFormat="1" ht="14.1" customHeight="1" x14ac:dyDescent="0.15">
      <c r="A26" s="51"/>
      <c r="B26" s="15" t="s">
        <v>12</v>
      </c>
      <c r="C26" s="29">
        <v>617</v>
      </c>
      <c r="D26" s="16">
        <v>57</v>
      </c>
      <c r="E26" s="17">
        <v>560</v>
      </c>
      <c r="F26" s="18">
        <v>14</v>
      </c>
      <c r="G26" s="19">
        <f t="shared" si="2"/>
        <v>631</v>
      </c>
    </row>
    <row r="27" spans="1:7" s="2" customFormat="1" ht="14.1" customHeight="1" x14ac:dyDescent="0.15">
      <c r="A27" s="51"/>
      <c r="B27" s="15" t="s">
        <v>13</v>
      </c>
      <c r="C27" s="29">
        <v>665</v>
      </c>
      <c r="D27" s="16">
        <v>49</v>
      </c>
      <c r="E27" s="17">
        <v>616</v>
      </c>
      <c r="F27" s="18">
        <v>10</v>
      </c>
      <c r="G27" s="19">
        <f t="shared" si="2"/>
        <v>675</v>
      </c>
    </row>
    <row r="28" spans="1:7" s="2" customFormat="1" ht="14.1" customHeight="1" thickBot="1" x14ac:dyDescent="0.2">
      <c r="A28" s="51"/>
      <c r="B28" s="20" t="s">
        <v>14</v>
      </c>
      <c r="C28" s="30">
        <v>465</v>
      </c>
      <c r="D28" s="21">
        <v>36</v>
      </c>
      <c r="E28" s="22">
        <v>429</v>
      </c>
      <c r="F28" s="23">
        <v>13</v>
      </c>
      <c r="G28" s="24">
        <f t="shared" si="2"/>
        <v>478</v>
      </c>
    </row>
    <row r="29" spans="1:7" s="2" customFormat="1" ht="14.1" customHeight="1" thickTop="1" thickBot="1" x14ac:dyDescent="0.2">
      <c r="A29" s="52"/>
      <c r="B29" s="25" t="s">
        <v>4</v>
      </c>
      <c r="C29" s="26">
        <f>SUM(C22:C28)</f>
        <v>6581</v>
      </c>
      <c r="D29" s="27">
        <f>SUM(D22:D28)</f>
        <v>735</v>
      </c>
      <c r="E29" s="27">
        <f>SUM(E22:E28)</f>
        <v>5846</v>
      </c>
      <c r="F29" s="27">
        <f>SUM(F22:F28)</f>
        <v>112</v>
      </c>
      <c r="G29" s="28">
        <f>SUM(G22:G28)</f>
        <v>6693</v>
      </c>
    </row>
    <row r="30" spans="1:7" s="2" customFormat="1" ht="14.1" customHeight="1" x14ac:dyDescent="0.15">
      <c r="A30" s="64" t="s">
        <v>17</v>
      </c>
      <c r="B30" s="9" t="s">
        <v>8</v>
      </c>
      <c r="C30" s="10">
        <v>2657</v>
      </c>
      <c r="D30" s="11">
        <v>366</v>
      </c>
      <c r="E30" s="12">
        <v>2291</v>
      </c>
      <c r="F30" s="13">
        <v>26</v>
      </c>
      <c r="G30" s="14">
        <f t="shared" ref="G30:G36" si="3">C30+F30</f>
        <v>2683</v>
      </c>
    </row>
    <row r="31" spans="1:7" s="2" customFormat="1" ht="14.1" customHeight="1" x14ac:dyDescent="0.15">
      <c r="A31" s="65"/>
      <c r="B31" s="9" t="s">
        <v>9</v>
      </c>
      <c r="C31" s="29">
        <v>1853</v>
      </c>
      <c r="D31" s="11">
        <v>299</v>
      </c>
      <c r="E31" s="12">
        <v>1554</v>
      </c>
      <c r="F31" s="13">
        <v>40</v>
      </c>
      <c r="G31" s="14">
        <f t="shared" si="3"/>
        <v>1893</v>
      </c>
    </row>
    <row r="32" spans="1:7" s="2" customFormat="1" ht="14.1" customHeight="1" x14ac:dyDescent="0.15">
      <c r="A32" s="65"/>
      <c r="B32" s="15" t="s">
        <v>10</v>
      </c>
      <c r="C32" s="29">
        <v>2176</v>
      </c>
      <c r="D32" s="16">
        <v>213</v>
      </c>
      <c r="E32" s="17">
        <v>1963</v>
      </c>
      <c r="F32" s="18">
        <v>27</v>
      </c>
      <c r="G32" s="19">
        <f t="shared" si="3"/>
        <v>2203</v>
      </c>
    </row>
    <row r="33" spans="1:7" s="2" customFormat="1" ht="14.1" customHeight="1" x14ac:dyDescent="0.15">
      <c r="A33" s="65"/>
      <c r="B33" s="15" t="s">
        <v>11</v>
      </c>
      <c r="C33" s="29">
        <v>1772</v>
      </c>
      <c r="D33" s="16">
        <v>193</v>
      </c>
      <c r="E33" s="17">
        <v>1579</v>
      </c>
      <c r="F33" s="18">
        <v>37</v>
      </c>
      <c r="G33" s="19">
        <f t="shared" si="3"/>
        <v>1809</v>
      </c>
    </row>
    <row r="34" spans="1:7" s="2" customFormat="1" ht="14.1" customHeight="1" x14ac:dyDescent="0.15">
      <c r="A34" s="65"/>
      <c r="B34" s="15" t="s">
        <v>12</v>
      </c>
      <c r="C34" s="29">
        <v>1288</v>
      </c>
      <c r="D34" s="16">
        <v>142</v>
      </c>
      <c r="E34" s="17">
        <v>1146</v>
      </c>
      <c r="F34" s="18">
        <v>19</v>
      </c>
      <c r="G34" s="19">
        <f t="shared" si="3"/>
        <v>1307</v>
      </c>
    </row>
    <row r="35" spans="1:7" s="2" customFormat="1" ht="14.1" customHeight="1" x14ac:dyDescent="0.15">
      <c r="A35" s="65"/>
      <c r="B35" s="15" t="s">
        <v>13</v>
      </c>
      <c r="C35" s="29">
        <v>1168</v>
      </c>
      <c r="D35" s="16">
        <v>111</v>
      </c>
      <c r="E35" s="17">
        <v>1057</v>
      </c>
      <c r="F35" s="18">
        <v>17</v>
      </c>
      <c r="G35" s="19">
        <f t="shared" si="3"/>
        <v>1185</v>
      </c>
    </row>
    <row r="36" spans="1:7" s="2" customFormat="1" ht="14.1" customHeight="1" thickBot="1" x14ac:dyDescent="0.2">
      <c r="A36" s="65"/>
      <c r="B36" s="20" t="s">
        <v>14</v>
      </c>
      <c r="C36" s="30">
        <v>896</v>
      </c>
      <c r="D36" s="21">
        <v>107</v>
      </c>
      <c r="E36" s="22">
        <v>789</v>
      </c>
      <c r="F36" s="23">
        <v>24</v>
      </c>
      <c r="G36" s="24">
        <f t="shared" si="3"/>
        <v>920</v>
      </c>
    </row>
    <row r="37" spans="1:7" s="2" customFormat="1" ht="14.1" customHeight="1" thickTop="1" thickBot="1" x14ac:dyDescent="0.2">
      <c r="A37" s="66"/>
      <c r="B37" s="25" t="s">
        <v>4</v>
      </c>
      <c r="C37" s="26">
        <f>SUM(C30:C36)</f>
        <v>11810</v>
      </c>
      <c r="D37" s="27">
        <f>SUM(D30:D36)</f>
        <v>1431</v>
      </c>
      <c r="E37" s="27">
        <f>SUM(E30:E36)</f>
        <v>10379</v>
      </c>
      <c r="F37" s="27">
        <f>SUM(F30:F36)</f>
        <v>190</v>
      </c>
      <c r="G37" s="28">
        <f>SUM(G30:G36)</f>
        <v>12000</v>
      </c>
    </row>
    <row r="38" spans="1:7" s="2" customFormat="1" ht="14.1" customHeight="1" x14ac:dyDescent="0.15">
      <c r="A38" s="51" t="s">
        <v>18</v>
      </c>
      <c r="B38" s="9" t="s">
        <v>8</v>
      </c>
      <c r="C38" s="10">
        <v>1443</v>
      </c>
      <c r="D38" s="11">
        <v>187</v>
      </c>
      <c r="E38" s="12">
        <v>1256</v>
      </c>
      <c r="F38" s="13">
        <v>14</v>
      </c>
      <c r="G38" s="14">
        <f t="shared" ref="G38:G44" si="4">C38+F38</f>
        <v>1457</v>
      </c>
    </row>
    <row r="39" spans="1:7" s="2" customFormat="1" ht="14.1" customHeight="1" x14ac:dyDescent="0.15">
      <c r="A39" s="51"/>
      <c r="B39" s="9" t="s">
        <v>9</v>
      </c>
      <c r="C39" s="29">
        <v>938</v>
      </c>
      <c r="D39" s="11">
        <v>152</v>
      </c>
      <c r="E39" s="12">
        <v>786</v>
      </c>
      <c r="F39" s="13">
        <v>19</v>
      </c>
      <c r="G39" s="14">
        <f t="shared" si="4"/>
        <v>957</v>
      </c>
    </row>
    <row r="40" spans="1:7" s="2" customFormat="1" ht="14.1" customHeight="1" x14ac:dyDescent="0.15">
      <c r="A40" s="51"/>
      <c r="B40" s="15" t="s">
        <v>10</v>
      </c>
      <c r="C40" s="29">
        <v>1175</v>
      </c>
      <c r="D40" s="16">
        <v>147</v>
      </c>
      <c r="E40" s="17">
        <v>1028</v>
      </c>
      <c r="F40" s="18">
        <v>19</v>
      </c>
      <c r="G40" s="19">
        <f t="shared" si="4"/>
        <v>1194</v>
      </c>
    </row>
    <row r="41" spans="1:7" s="2" customFormat="1" ht="14.1" customHeight="1" x14ac:dyDescent="0.15">
      <c r="A41" s="51"/>
      <c r="B41" s="15" t="s">
        <v>11</v>
      </c>
      <c r="C41" s="29">
        <v>922</v>
      </c>
      <c r="D41" s="16">
        <v>104</v>
      </c>
      <c r="E41" s="17">
        <v>818</v>
      </c>
      <c r="F41" s="18">
        <v>16</v>
      </c>
      <c r="G41" s="19">
        <f t="shared" si="4"/>
        <v>938</v>
      </c>
    </row>
    <row r="42" spans="1:7" s="2" customFormat="1" ht="14.1" customHeight="1" x14ac:dyDescent="0.15">
      <c r="A42" s="51"/>
      <c r="B42" s="15" t="s">
        <v>12</v>
      </c>
      <c r="C42" s="29">
        <v>684</v>
      </c>
      <c r="D42" s="16">
        <v>85</v>
      </c>
      <c r="E42" s="17">
        <v>599</v>
      </c>
      <c r="F42" s="18">
        <v>13</v>
      </c>
      <c r="G42" s="19">
        <f t="shared" si="4"/>
        <v>697</v>
      </c>
    </row>
    <row r="43" spans="1:7" s="2" customFormat="1" ht="14.1" customHeight="1" x14ac:dyDescent="0.15">
      <c r="A43" s="51"/>
      <c r="B43" s="15" t="s">
        <v>13</v>
      </c>
      <c r="C43" s="29">
        <v>610</v>
      </c>
      <c r="D43" s="16">
        <v>65</v>
      </c>
      <c r="E43" s="17">
        <v>545</v>
      </c>
      <c r="F43" s="18">
        <v>10</v>
      </c>
      <c r="G43" s="19">
        <f t="shared" si="4"/>
        <v>620</v>
      </c>
    </row>
    <row r="44" spans="1:7" s="2" customFormat="1" ht="14.1" customHeight="1" thickBot="1" x14ac:dyDescent="0.2">
      <c r="A44" s="51"/>
      <c r="B44" s="20" t="s">
        <v>14</v>
      </c>
      <c r="C44" s="30">
        <v>492</v>
      </c>
      <c r="D44" s="21">
        <v>56</v>
      </c>
      <c r="E44" s="22">
        <v>436</v>
      </c>
      <c r="F44" s="23">
        <v>7</v>
      </c>
      <c r="G44" s="24">
        <f t="shared" si="4"/>
        <v>499</v>
      </c>
    </row>
    <row r="45" spans="1:7" s="2" customFormat="1" ht="14.1" customHeight="1" thickTop="1" thickBot="1" x14ac:dyDescent="0.2">
      <c r="A45" s="52"/>
      <c r="B45" s="25" t="s">
        <v>4</v>
      </c>
      <c r="C45" s="26">
        <f>SUM(C38:C44)</f>
        <v>6264</v>
      </c>
      <c r="D45" s="27">
        <f>SUM(D38:D44)</f>
        <v>796</v>
      </c>
      <c r="E45" s="27">
        <f>SUM(E38:E44)</f>
        <v>5468</v>
      </c>
      <c r="F45" s="27">
        <f>SUM(F38:F44)</f>
        <v>98</v>
      </c>
      <c r="G45" s="28">
        <f>SUM(G38:G44)</f>
        <v>6362</v>
      </c>
    </row>
    <row r="46" spans="1:7" s="2" customFormat="1" ht="14.1" customHeight="1" x14ac:dyDescent="0.15">
      <c r="A46" s="51" t="s">
        <v>19</v>
      </c>
      <c r="B46" s="9" t="s">
        <v>8</v>
      </c>
      <c r="C46" s="10">
        <v>2020</v>
      </c>
      <c r="D46" s="11">
        <v>259</v>
      </c>
      <c r="E46" s="12">
        <v>1761</v>
      </c>
      <c r="F46" s="13">
        <v>29</v>
      </c>
      <c r="G46" s="14">
        <f t="shared" ref="G46:G52" si="5">C46+F46</f>
        <v>2049</v>
      </c>
    </row>
    <row r="47" spans="1:7" s="2" customFormat="1" ht="14.1" customHeight="1" x14ac:dyDescent="0.15">
      <c r="A47" s="51"/>
      <c r="B47" s="9" t="s">
        <v>9</v>
      </c>
      <c r="C47" s="29">
        <v>1444</v>
      </c>
      <c r="D47" s="11">
        <v>228</v>
      </c>
      <c r="E47" s="12">
        <v>1216</v>
      </c>
      <c r="F47" s="13">
        <v>26</v>
      </c>
      <c r="G47" s="14">
        <f t="shared" si="5"/>
        <v>1470</v>
      </c>
    </row>
    <row r="48" spans="1:7" s="2" customFormat="1" ht="14.1" customHeight="1" x14ac:dyDescent="0.15">
      <c r="A48" s="51"/>
      <c r="B48" s="15" t="s">
        <v>10</v>
      </c>
      <c r="C48" s="29">
        <v>1886</v>
      </c>
      <c r="D48" s="16">
        <v>234</v>
      </c>
      <c r="E48" s="17">
        <v>1652</v>
      </c>
      <c r="F48" s="18">
        <v>26</v>
      </c>
      <c r="G48" s="19">
        <f t="shared" si="5"/>
        <v>1912</v>
      </c>
    </row>
    <row r="49" spans="1:7" s="2" customFormat="1" ht="14.1" customHeight="1" x14ac:dyDescent="0.15">
      <c r="A49" s="51"/>
      <c r="B49" s="15" t="s">
        <v>11</v>
      </c>
      <c r="C49" s="29">
        <v>1757</v>
      </c>
      <c r="D49" s="16">
        <v>249</v>
      </c>
      <c r="E49" s="17">
        <v>1508</v>
      </c>
      <c r="F49" s="18">
        <v>41</v>
      </c>
      <c r="G49" s="19">
        <f t="shared" si="5"/>
        <v>1798</v>
      </c>
    </row>
    <row r="50" spans="1:7" s="2" customFormat="1" ht="14.1" customHeight="1" x14ac:dyDescent="0.15">
      <c r="A50" s="51"/>
      <c r="B50" s="15" t="s">
        <v>12</v>
      </c>
      <c r="C50" s="29">
        <v>1326</v>
      </c>
      <c r="D50" s="16">
        <v>172</v>
      </c>
      <c r="E50" s="17">
        <v>1154</v>
      </c>
      <c r="F50" s="18">
        <v>27</v>
      </c>
      <c r="G50" s="19">
        <f t="shared" si="5"/>
        <v>1353</v>
      </c>
    </row>
    <row r="51" spans="1:7" s="2" customFormat="1" ht="14.1" customHeight="1" x14ac:dyDescent="0.15">
      <c r="A51" s="51"/>
      <c r="B51" s="15" t="s">
        <v>13</v>
      </c>
      <c r="C51" s="29">
        <v>977</v>
      </c>
      <c r="D51" s="16">
        <v>103</v>
      </c>
      <c r="E51" s="17">
        <v>874</v>
      </c>
      <c r="F51" s="18">
        <v>9</v>
      </c>
      <c r="G51" s="19">
        <f t="shared" si="5"/>
        <v>986</v>
      </c>
    </row>
    <row r="52" spans="1:7" s="2" customFormat="1" ht="14.1" customHeight="1" thickBot="1" x14ac:dyDescent="0.2">
      <c r="A52" s="51"/>
      <c r="B52" s="20" t="s">
        <v>14</v>
      </c>
      <c r="C52" s="30">
        <v>801</v>
      </c>
      <c r="D52" s="21">
        <v>91</v>
      </c>
      <c r="E52" s="22">
        <v>710</v>
      </c>
      <c r="F52" s="23">
        <v>22</v>
      </c>
      <c r="G52" s="24">
        <f t="shared" si="5"/>
        <v>823</v>
      </c>
    </row>
    <row r="53" spans="1:7" s="2" customFormat="1" ht="14.1" customHeight="1" thickTop="1" thickBot="1" x14ac:dyDescent="0.2">
      <c r="A53" s="52"/>
      <c r="B53" s="25" t="s">
        <v>4</v>
      </c>
      <c r="C53" s="26">
        <f>SUM(C46:C52)</f>
        <v>10211</v>
      </c>
      <c r="D53" s="27">
        <f>SUM(D46:D52)</f>
        <v>1336</v>
      </c>
      <c r="E53" s="27">
        <f>SUM(E46:E52)</f>
        <v>8875</v>
      </c>
      <c r="F53" s="27">
        <f>SUM(F46:F52)</f>
        <v>180</v>
      </c>
      <c r="G53" s="28">
        <f>SUM(G46:G52)</f>
        <v>10391</v>
      </c>
    </row>
    <row r="54" spans="1:7" s="2" customFormat="1" ht="14.1" customHeight="1" x14ac:dyDescent="0.15">
      <c r="A54" s="51" t="s">
        <v>20</v>
      </c>
      <c r="B54" s="9" t="s">
        <v>8</v>
      </c>
      <c r="C54" s="10">
        <v>1958</v>
      </c>
      <c r="D54" s="11">
        <v>255</v>
      </c>
      <c r="E54" s="12">
        <v>1703</v>
      </c>
      <c r="F54" s="13">
        <v>20</v>
      </c>
      <c r="G54" s="14">
        <f t="shared" ref="G54:G60" si="6">C54+F54</f>
        <v>1978</v>
      </c>
    </row>
    <row r="55" spans="1:7" s="2" customFormat="1" ht="14.1" customHeight="1" x14ac:dyDescent="0.15">
      <c r="A55" s="51"/>
      <c r="B55" s="9" t="s">
        <v>9</v>
      </c>
      <c r="C55" s="29">
        <v>1423</v>
      </c>
      <c r="D55" s="11">
        <v>212</v>
      </c>
      <c r="E55" s="12">
        <v>1211</v>
      </c>
      <c r="F55" s="13">
        <v>32</v>
      </c>
      <c r="G55" s="14">
        <f t="shared" si="6"/>
        <v>1455</v>
      </c>
    </row>
    <row r="56" spans="1:7" s="2" customFormat="1" ht="14.1" customHeight="1" x14ac:dyDescent="0.15">
      <c r="A56" s="51"/>
      <c r="B56" s="15" t="s">
        <v>10</v>
      </c>
      <c r="C56" s="29">
        <v>1871</v>
      </c>
      <c r="D56" s="16">
        <v>216</v>
      </c>
      <c r="E56" s="17">
        <v>1655</v>
      </c>
      <c r="F56" s="18">
        <v>28</v>
      </c>
      <c r="G56" s="14">
        <f t="shared" si="6"/>
        <v>1899</v>
      </c>
    </row>
    <row r="57" spans="1:7" s="2" customFormat="1" ht="14.1" customHeight="1" x14ac:dyDescent="0.15">
      <c r="A57" s="51"/>
      <c r="B57" s="15" t="s">
        <v>11</v>
      </c>
      <c r="C57" s="29">
        <v>1422</v>
      </c>
      <c r="D57" s="16">
        <v>174</v>
      </c>
      <c r="E57" s="17">
        <v>1248</v>
      </c>
      <c r="F57" s="18">
        <v>36</v>
      </c>
      <c r="G57" s="14">
        <f t="shared" si="6"/>
        <v>1458</v>
      </c>
    </row>
    <row r="58" spans="1:7" s="2" customFormat="1" ht="14.1" customHeight="1" x14ac:dyDescent="0.15">
      <c r="A58" s="51"/>
      <c r="B58" s="15" t="s">
        <v>12</v>
      </c>
      <c r="C58" s="29">
        <v>1052</v>
      </c>
      <c r="D58" s="16">
        <v>128</v>
      </c>
      <c r="E58" s="17">
        <v>924</v>
      </c>
      <c r="F58" s="18">
        <v>22</v>
      </c>
      <c r="G58" s="19">
        <f t="shared" si="6"/>
        <v>1074</v>
      </c>
    </row>
    <row r="59" spans="1:7" s="2" customFormat="1" ht="14.1" customHeight="1" x14ac:dyDescent="0.15">
      <c r="A59" s="51"/>
      <c r="B59" s="15" t="s">
        <v>13</v>
      </c>
      <c r="C59" s="29">
        <v>865</v>
      </c>
      <c r="D59" s="16">
        <v>90</v>
      </c>
      <c r="E59" s="17">
        <v>775</v>
      </c>
      <c r="F59" s="18">
        <v>13</v>
      </c>
      <c r="G59" s="19">
        <f t="shared" si="6"/>
        <v>878</v>
      </c>
    </row>
    <row r="60" spans="1:7" s="2" customFormat="1" ht="14.1" customHeight="1" thickBot="1" x14ac:dyDescent="0.2">
      <c r="A60" s="51"/>
      <c r="B60" s="20" t="s">
        <v>14</v>
      </c>
      <c r="C60" s="37">
        <v>842</v>
      </c>
      <c r="D60" s="21">
        <v>97</v>
      </c>
      <c r="E60" s="22">
        <v>745</v>
      </c>
      <c r="F60" s="23">
        <v>18</v>
      </c>
      <c r="G60" s="24">
        <f t="shared" si="6"/>
        <v>860</v>
      </c>
    </row>
    <row r="61" spans="1:7" s="2" customFormat="1" ht="14.1" customHeight="1" thickTop="1" thickBot="1" x14ac:dyDescent="0.2">
      <c r="A61" s="52"/>
      <c r="B61" s="25" t="s">
        <v>4</v>
      </c>
      <c r="C61" s="26">
        <f>SUM(C54:C60)</f>
        <v>9433</v>
      </c>
      <c r="D61" s="27">
        <f>SUM(D54:D60)</f>
        <v>1172</v>
      </c>
      <c r="E61" s="27">
        <f>SUM(E54:E60)</f>
        <v>8261</v>
      </c>
      <c r="F61" s="27">
        <f>SUM(F54:F60)</f>
        <v>169</v>
      </c>
      <c r="G61" s="28">
        <f>SUM(G54:G60)</f>
        <v>9602</v>
      </c>
    </row>
    <row r="62" spans="1:7" s="2" customFormat="1" ht="14.1" customHeight="1" x14ac:dyDescent="0.15">
      <c r="A62" s="51" t="s">
        <v>21</v>
      </c>
      <c r="B62" s="9" t="s">
        <v>8</v>
      </c>
      <c r="C62" s="10">
        <f t="shared" ref="C62:F68" si="7">C6+C14+C22+C30+C38+C46+C54</f>
        <v>14504</v>
      </c>
      <c r="D62" s="31">
        <f t="shared" si="7"/>
        <v>2078</v>
      </c>
      <c r="E62" s="32">
        <f t="shared" si="7"/>
        <v>12426</v>
      </c>
      <c r="F62" s="10">
        <f t="shared" si="7"/>
        <v>166</v>
      </c>
      <c r="G62" s="14">
        <f t="shared" ref="G62:G68" si="8">C62+F62</f>
        <v>14670</v>
      </c>
    </row>
    <row r="63" spans="1:7" s="2" customFormat="1" ht="14.1" customHeight="1" x14ac:dyDescent="0.15">
      <c r="A63" s="51"/>
      <c r="B63" s="9" t="s">
        <v>9</v>
      </c>
      <c r="C63" s="29">
        <f t="shared" si="7"/>
        <v>9708</v>
      </c>
      <c r="D63" s="33">
        <f t="shared" si="7"/>
        <v>1636</v>
      </c>
      <c r="E63" s="34">
        <f t="shared" si="7"/>
        <v>8072</v>
      </c>
      <c r="F63" s="29">
        <f t="shared" si="7"/>
        <v>214</v>
      </c>
      <c r="G63" s="14">
        <f t="shared" si="8"/>
        <v>9922</v>
      </c>
    </row>
    <row r="64" spans="1:7" s="2" customFormat="1" ht="14.1" customHeight="1" x14ac:dyDescent="0.15">
      <c r="A64" s="51"/>
      <c r="B64" s="15" t="s">
        <v>10</v>
      </c>
      <c r="C64" s="29">
        <f t="shared" si="7"/>
        <v>12768</v>
      </c>
      <c r="D64" s="33">
        <f t="shared" si="7"/>
        <v>1500</v>
      </c>
      <c r="E64" s="34">
        <f t="shared" si="7"/>
        <v>11268</v>
      </c>
      <c r="F64" s="29">
        <f t="shared" si="7"/>
        <v>177</v>
      </c>
      <c r="G64" s="19">
        <f t="shared" si="8"/>
        <v>12945</v>
      </c>
    </row>
    <row r="65" spans="1:7" s="2" customFormat="1" ht="14.1" customHeight="1" x14ac:dyDescent="0.15">
      <c r="A65" s="51"/>
      <c r="B65" s="15" t="s">
        <v>11</v>
      </c>
      <c r="C65" s="29">
        <f t="shared" si="7"/>
        <v>9992</v>
      </c>
      <c r="D65" s="33">
        <f t="shared" si="7"/>
        <v>1276</v>
      </c>
      <c r="E65" s="34">
        <f t="shared" si="7"/>
        <v>8716</v>
      </c>
      <c r="F65" s="29">
        <f t="shared" si="7"/>
        <v>241</v>
      </c>
      <c r="G65" s="19">
        <f t="shared" si="8"/>
        <v>10233</v>
      </c>
    </row>
    <row r="66" spans="1:7" s="2" customFormat="1" ht="14.1" customHeight="1" x14ac:dyDescent="0.15">
      <c r="A66" s="51"/>
      <c r="B66" s="15" t="s">
        <v>12</v>
      </c>
      <c r="C66" s="29">
        <f t="shared" si="7"/>
        <v>7514</v>
      </c>
      <c r="D66" s="33">
        <f t="shared" si="7"/>
        <v>909</v>
      </c>
      <c r="E66" s="34">
        <f t="shared" si="7"/>
        <v>6605</v>
      </c>
      <c r="F66" s="29">
        <f t="shared" si="7"/>
        <v>144</v>
      </c>
      <c r="G66" s="19">
        <f t="shared" si="8"/>
        <v>7658</v>
      </c>
    </row>
    <row r="67" spans="1:7" s="2" customFormat="1" ht="14.1" customHeight="1" x14ac:dyDescent="0.15">
      <c r="A67" s="51"/>
      <c r="B67" s="15" t="s">
        <v>13</v>
      </c>
      <c r="C67" s="29">
        <f t="shared" si="7"/>
        <v>6597</v>
      </c>
      <c r="D67" s="33">
        <f t="shared" si="7"/>
        <v>644</v>
      </c>
      <c r="E67" s="34">
        <f t="shared" si="7"/>
        <v>5953</v>
      </c>
      <c r="F67" s="29">
        <f t="shared" si="7"/>
        <v>101</v>
      </c>
      <c r="G67" s="19">
        <f t="shared" si="8"/>
        <v>6698</v>
      </c>
    </row>
    <row r="68" spans="1:7" s="2" customFormat="1" ht="14.1" customHeight="1" thickBot="1" x14ac:dyDescent="0.2">
      <c r="A68" s="51"/>
      <c r="B68" s="20" t="s">
        <v>14</v>
      </c>
      <c r="C68" s="30">
        <f t="shared" si="7"/>
        <v>5082</v>
      </c>
      <c r="D68" s="35">
        <f t="shared" si="7"/>
        <v>579</v>
      </c>
      <c r="E68" s="36">
        <f t="shared" si="7"/>
        <v>4503</v>
      </c>
      <c r="F68" s="30">
        <f t="shared" si="7"/>
        <v>130</v>
      </c>
      <c r="G68" s="24">
        <f t="shared" si="8"/>
        <v>5212</v>
      </c>
    </row>
    <row r="69" spans="1:7" s="2" customFormat="1" ht="14.1" customHeight="1" thickTop="1" thickBot="1" x14ac:dyDescent="0.2">
      <c r="A69" s="52"/>
      <c r="B69" s="25" t="s">
        <v>4</v>
      </c>
      <c r="C69" s="26">
        <f>SUM(C62:C68)</f>
        <v>66165</v>
      </c>
      <c r="D69" s="27">
        <f>SUM(D62:D68)</f>
        <v>8622</v>
      </c>
      <c r="E69" s="27">
        <f>SUM(E62:E68)</f>
        <v>57543</v>
      </c>
      <c r="F69" s="27">
        <f>SUM(F62:F68)</f>
        <v>1173</v>
      </c>
      <c r="G69" s="28">
        <f>G13+G21+G29+G37+G45+G53+G61</f>
        <v>67338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A6:A13"/>
    <mergeCell ref="E1:G1"/>
    <mergeCell ref="A4:B5"/>
    <mergeCell ref="C4:C5"/>
    <mergeCell ref="F4:F5"/>
    <mergeCell ref="G4:G5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D71" sqref="D7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53" t="str">
        <f>"平成31年" &amp; H1 &amp; "月末現在"</f>
        <v>平成31年2月末現在</v>
      </c>
      <c r="F1" s="53"/>
      <c r="G1" s="53"/>
      <c r="H1">
        <v>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4" t="s">
        <v>22</v>
      </c>
      <c r="B4" s="55"/>
      <c r="C4" s="58" t="s">
        <v>2</v>
      </c>
      <c r="D4" s="4"/>
      <c r="E4" s="5"/>
      <c r="F4" s="60" t="s">
        <v>3</v>
      </c>
      <c r="G4" s="62" t="s">
        <v>4</v>
      </c>
    </row>
    <row r="5" spans="1:8" s="8" customFormat="1" ht="16.5" customHeight="1" thickTop="1" thickBot="1" x14ac:dyDescent="0.2">
      <c r="A5" s="56"/>
      <c r="B5" s="57"/>
      <c r="C5" s="59"/>
      <c r="D5" s="6" t="s">
        <v>5</v>
      </c>
      <c r="E5" s="7" t="s">
        <v>6</v>
      </c>
      <c r="F5" s="61"/>
      <c r="G5" s="63"/>
    </row>
    <row r="6" spans="1:8" s="2" customFormat="1" ht="14.1" customHeight="1" x14ac:dyDescent="0.15">
      <c r="A6" s="50" t="s">
        <v>7</v>
      </c>
      <c r="B6" s="9" t="s">
        <v>8</v>
      </c>
      <c r="C6" s="10">
        <v>2856</v>
      </c>
      <c r="D6" s="11">
        <v>439</v>
      </c>
      <c r="E6" s="12">
        <v>2417</v>
      </c>
      <c r="F6" s="13">
        <v>34</v>
      </c>
      <c r="G6" s="14">
        <f t="shared" ref="G6:G12" si="0">C6+F6</f>
        <v>2890</v>
      </c>
    </row>
    <row r="7" spans="1:8" s="2" customFormat="1" ht="14.1" customHeight="1" x14ac:dyDescent="0.15">
      <c r="A7" s="51"/>
      <c r="B7" s="9" t="s">
        <v>9</v>
      </c>
      <c r="C7" s="29">
        <v>2008</v>
      </c>
      <c r="D7" s="11">
        <v>372</v>
      </c>
      <c r="E7" s="12">
        <v>1636</v>
      </c>
      <c r="F7" s="13">
        <v>53</v>
      </c>
      <c r="G7" s="14">
        <f t="shared" si="0"/>
        <v>2061</v>
      </c>
    </row>
    <row r="8" spans="1:8" s="2" customFormat="1" ht="14.1" customHeight="1" x14ac:dyDescent="0.15">
      <c r="A8" s="51"/>
      <c r="B8" s="15" t="s">
        <v>10</v>
      </c>
      <c r="C8" s="29">
        <v>2467</v>
      </c>
      <c r="D8" s="16">
        <v>298</v>
      </c>
      <c r="E8" s="17">
        <v>2169</v>
      </c>
      <c r="F8" s="18">
        <v>28</v>
      </c>
      <c r="G8" s="19">
        <f t="shared" si="0"/>
        <v>2495</v>
      </c>
    </row>
    <row r="9" spans="1:8" s="2" customFormat="1" ht="14.1" customHeight="1" x14ac:dyDescent="0.15">
      <c r="A9" s="51"/>
      <c r="B9" s="15" t="s">
        <v>11</v>
      </c>
      <c r="C9" s="29">
        <v>1984</v>
      </c>
      <c r="D9" s="16">
        <v>275</v>
      </c>
      <c r="E9" s="17">
        <v>1709</v>
      </c>
      <c r="F9" s="18">
        <v>58</v>
      </c>
      <c r="G9" s="19">
        <f t="shared" si="0"/>
        <v>2042</v>
      </c>
    </row>
    <row r="10" spans="1:8" s="2" customFormat="1" ht="14.1" customHeight="1" x14ac:dyDescent="0.15">
      <c r="A10" s="51"/>
      <c r="B10" s="15" t="s">
        <v>12</v>
      </c>
      <c r="C10" s="29">
        <v>1547</v>
      </c>
      <c r="D10" s="16">
        <v>198</v>
      </c>
      <c r="E10" s="17">
        <v>1349</v>
      </c>
      <c r="F10" s="18">
        <v>35</v>
      </c>
      <c r="G10" s="19">
        <f t="shared" si="0"/>
        <v>1582</v>
      </c>
    </row>
    <row r="11" spans="1:8" s="2" customFormat="1" ht="14.1" customHeight="1" x14ac:dyDescent="0.15">
      <c r="A11" s="51"/>
      <c r="B11" s="15" t="s">
        <v>13</v>
      </c>
      <c r="C11" s="29">
        <v>1353</v>
      </c>
      <c r="D11" s="16">
        <v>135</v>
      </c>
      <c r="E11" s="17">
        <v>1218</v>
      </c>
      <c r="F11" s="18">
        <v>26</v>
      </c>
      <c r="G11" s="19">
        <f t="shared" si="0"/>
        <v>1379</v>
      </c>
    </row>
    <row r="12" spans="1:8" s="2" customFormat="1" ht="14.1" customHeight="1" thickBot="1" x14ac:dyDescent="0.2">
      <c r="A12" s="51"/>
      <c r="B12" s="20" t="s">
        <v>14</v>
      </c>
      <c r="C12" s="30">
        <v>1026</v>
      </c>
      <c r="D12" s="21">
        <v>116</v>
      </c>
      <c r="E12" s="22">
        <v>910</v>
      </c>
      <c r="F12" s="23">
        <v>27</v>
      </c>
      <c r="G12" s="24">
        <f t="shared" si="0"/>
        <v>1053</v>
      </c>
    </row>
    <row r="13" spans="1:8" s="2" customFormat="1" ht="14.1" customHeight="1" thickTop="1" thickBot="1" x14ac:dyDescent="0.2">
      <c r="A13" s="52"/>
      <c r="B13" s="25" t="s">
        <v>4</v>
      </c>
      <c r="C13" s="26">
        <f>SUM(C6:C12)</f>
        <v>13241</v>
      </c>
      <c r="D13" s="27">
        <f>SUM(D6:D12)</f>
        <v>1833</v>
      </c>
      <c r="E13" s="27">
        <f>SUM(E6:E12)</f>
        <v>11408</v>
      </c>
      <c r="F13" s="27">
        <f>SUM(F6:F12)</f>
        <v>261</v>
      </c>
      <c r="G13" s="28">
        <f>SUM(G6:G12)</f>
        <v>13502</v>
      </c>
    </row>
    <row r="14" spans="1:8" s="2" customFormat="1" ht="14.1" customHeight="1" x14ac:dyDescent="0.15">
      <c r="A14" s="50" t="s">
        <v>15</v>
      </c>
      <c r="B14" s="9" t="s">
        <v>8</v>
      </c>
      <c r="C14" s="29">
        <v>1863</v>
      </c>
      <c r="D14" s="11">
        <v>329</v>
      </c>
      <c r="E14" s="12">
        <v>1534</v>
      </c>
      <c r="F14" s="13">
        <v>21</v>
      </c>
      <c r="G14" s="14">
        <f t="shared" ref="G14:G20" si="1">C14+F14</f>
        <v>1884</v>
      </c>
    </row>
    <row r="15" spans="1:8" s="2" customFormat="1" ht="14.1" customHeight="1" x14ac:dyDescent="0.15">
      <c r="A15" s="51"/>
      <c r="B15" s="9" t="s">
        <v>9</v>
      </c>
      <c r="C15" s="29">
        <v>1183</v>
      </c>
      <c r="D15" s="11">
        <v>220</v>
      </c>
      <c r="E15" s="12">
        <v>963</v>
      </c>
      <c r="F15" s="13">
        <v>29</v>
      </c>
      <c r="G15" s="14">
        <f t="shared" si="1"/>
        <v>1212</v>
      </c>
    </row>
    <row r="16" spans="1:8" s="2" customFormat="1" ht="14.1" customHeight="1" x14ac:dyDescent="0.15">
      <c r="A16" s="51"/>
      <c r="B16" s="15" t="s">
        <v>10</v>
      </c>
      <c r="C16" s="29">
        <v>1796</v>
      </c>
      <c r="D16" s="16">
        <v>244</v>
      </c>
      <c r="E16" s="17">
        <v>1552</v>
      </c>
      <c r="F16" s="18">
        <v>31</v>
      </c>
      <c r="G16" s="19">
        <f t="shared" si="1"/>
        <v>1827</v>
      </c>
    </row>
    <row r="17" spans="1:7" s="2" customFormat="1" ht="14.1" customHeight="1" x14ac:dyDescent="0.15">
      <c r="A17" s="51"/>
      <c r="B17" s="15" t="s">
        <v>11</v>
      </c>
      <c r="C17" s="29">
        <v>1279</v>
      </c>
      <c r="D17" s="16">
        <v>205</v>
      </c>
      <c r="E17" s="17">
        <v>1074</v>
      </c>
      <c r="F17" s="18">
        <v>31</v>
      </c>
      <c r="G17" s="19">
        <f t="shared" si="1"/>
        <v>1310</v>
      </c>
    </row>
    <row r="18" spans="1:7" s="2" customFormat="1" ht="14.1" customHeight="1" x14ac:dyDescent="0.15">
      <c r="A18" s="51"/>
      <c r="B18" s="15" t="s">
        <v>12</v>
      </c>
      <c r="C18" s="29">
        <v>980</v>
      </c>
      <c r="D18" s="16">
        <v>119</v>
      </c>
      <c r="E18" s="17">
        <v>861</v>
      </c>
      <c r="F18" s="18">
        <v>17</v>
      </c>
      <c r="G18" s="19">
        <f t="shared" si="1"/>
        <v>997</v>
      </c>
    </row>
    <row r="19" spans="1:7" s="2" customFormat="1" ht="14.1" customHeight="1" x14ac:dyDescent="0.15">
      <c r="A19" s="51"/>
      <c r="B19" s="15" t="s">
        <v>13</v>
      </c>
      <c r="C19" s="29">
        <v>957</v>
      </c>
      <c r="D19" s="16">
        <v>96</v>
      </c>
      <c r="E19" s="17">
        <v>861</v>
      </c>
      <c r="F19" s="18">
        <v>15</v>
      </c>
      <c r="G19" s="19">
        <f t="shared" si="1"/>
        <v>972</v>
      </c>
    </row>
    <row r="20" spans="1:7" s="2" customFormat="1" ht="14.1" customHeight="1" thickBot="1" x14ac:dyDescent="0.2">
      <c r="A20" s="51"/>
      <c r="B20" s="20" t="s">
        <v>14</v>
      </c>
      <c r="C20" s="30">
        <v>565</v>
      </c>
      <c r="D20" s="21">
        <v>77</v>
      </c>
      <c r="E20" s="22">
        <v>488</v>
      </c>
      <c r="F20" s="23">
        <v>19</v>
      </c>
      <c r="G20" s="24">
        <f t="shared" si="1"/>
        <v>584</v>
      </c>
    </row>
    <row r="21" spans="1:7" s="2" customFormat="1" ht="14.1" customHeight="1" thickTop="1" thickBot="1" x14ac:dyDescent="0.2">
      <c r="A21" s="52"/>
      <c r="B21" s="25" t="s">
        <v>4</v>
      </c>
      <c r="C21" s="26">
        <f>SUM(C14:C20)</f>
        <v>8623</v>
      </c>
      <c r="D21" s="27">
        <f>SUM(D14:D20)</f>
        <v>1290</v>
      </c>
      <c r="E21" s="27">
        <f>SUM(E14:E20)</f>
        <v>7333</v>
      </c>
      <c r="F21" s="27">
        <f>SUM(F14:F20)</f>
        <v>163</v>
      </c>
      <c r="G21" s="28">
        <f>SUM(G14:G20)</f>
        <v>8786</v>
      </c>
    </row>
    <row r="22" spans="1:7" s="2" customFormat="1" ht="14.1" customHeight="1" x14ac:dyDescent="0.15">
      <c r="A22" s="51" t="s">
        <v>16</v>
      </c>
      <c r="B22" s="9" t="s">
        <v>8</v>
      </c>
      <c r="C22" s="10">
        <v>1696</v>
      </c>
      <c r="D22" s="11">
        <v>230</v>
      </c>
      <c r="E22" s="12">
        <v>1466</v>
      </c>
      <c r="F22" s="13">
        <v>22</v>
      </c>
      <c r="G22" s="14">
        <f t="shared" ref="G22:G28" si="2">C22+F22</f>
        <v>1718</v>
      </c>
    </row>
    <row r="23" spans="1:7" s="2" customFormat="1" ht="14.1" customHeight="1" x14ac:dyDescent="0.15">
      <c r="A23" s="51"/>
      <c r="B23" s="9" t="s">
        <v>9</v>
      </c>
      <c r="C23" s="29">
        <v>872</v>
      </c>
      <c r="D23" s="11">
        <v>144</v>
      </c>
      <c r="E23" s="12">
        <v>728</v>
      </c>
      <c r="F23" s="13">
        <v>11</v>
      </c>
      <c r="G23" s="14">
        <f t="shared" si="2"/>
        <v>883</v>
      </c>
    </row>
    <row r="24" spans="1:7" s="2" customFormat="1" ht="14.1" customHeight="1" x14ac:dyDescent="0.15">
      <c r="A24" s="51"/>
      <c r="B24" s="15" t="s">
        <v>10</v>
      </c>
      <c r="C24" s="29">
        <v>1405</v>
      </c>
      <c r="D24" s="16">
        <v>135</v>
      </c>
      <c r="E24" s="17">
        <v>1270</v>
      </c>
      <c r="F24" s="18">
        <v>23</v>
      </c>
      <c r="G24" s="19">
        <f t="shared" si="2"/>
        <v>1428</v>
      </c>
    </row>
    <row r="25" spans="1:7" s="2" customFormat="1" ht="14.1" customHeight="1" x14ac:dyDescent="0.15">
      <c r="A25" s="51"/>
      <c r="B25" s="15" t="s">
        <v>11</v>
      </c>
      <c r="C25" s="29">
        <v>850</v>
      </c>
      <c r="D25" s="16">
        <v>84</v>
      </c>
      <c r="E25" s="17">
        <v>766</v>
      </c>
      <c r="F25" s="18">
        <v>20</v>
      </c>
      <c r="G25" s="19">
        <f t="shared" si="2"/>
        <v>870</v>
      </c>
    </row>
    <row r="26" spans="1:7" s="2" customFormat="1" ht="14.1" customHeight="1" x14ac:dyDescent="0.15">
      <c r="A26" s="51"/>
      <c r="B26" s="15" t="s">
        <v>12</v>
      </c>
      <c r="C26" s="29">
        <v>613</v>
      </c>
      <c r="D26" s="16">
        <v>55</v>
      </c>
      <c r="E26" s="17">
        <v>558</v>
      </c>
      <c r="F26" s="18">
        <v>14</v>
      </c>
      <c r="G26" s="19">
        <f t="shared" si="2"/>
        <v>627</v>
      </c>
    </row>
    <row r="27" spans="1:7" s="2" customFormat="1" ht="14.1" customHeight="1" x14ac:dyDescent="0.15">
      <c r="A27" s="51"/>
      <c r="B27" s="15" t="s">
        <v>13</v>
      </c>
      <c r="C27" s="29">
        <v>661</v>
      </c>
      <c r="D27" s="16">
        <v>51</v>
      </c>
      <c r="E27" s="17">
        <v>610</v>
      </c>
      <c r="F27" s="18">
        <v>9</v>
      </c>
      <c r="G27" s="19">
        <f t="shared" si="2"/>
        <v>670</v>
      </c>
    </row>
    <row r="28" spans="1:7" s="2" customFormat="1" ht="14.1" customHeight="1" thickBot="1" x14ac:dyDescent="0.2">
      <c r="A28" s="51"/>
      <c r="B28" s="20" t="s">
        <v>14</v>
      </c>
      <c r="C28" s="30">
        <v>458</v>
      </c>
      <c r="D28" s="21">
        <v>36</v>
      </c>
      <c r="E28" s="22">
        <v>422</v>
      </c>
      <c r="F28" s="23">
        <v>13</v>
      </c>
      <c r="G28" s="24">
        <f t="shared" si="2"/>
        <v>471</v>
      </c>
    </row>
    <row r="29" spans="1:7" s="2" customFormat="1" ht="14.1" customHeight="1" thickTop="1" thickBot="1" x14ac:dyDescent="0.2">
      <c r="A29" s="52"/>
      <c r="B29" s="25" t="s">
        <v>4</v>
      </c>
      <c r="C29" s="26">
        <f>SUM(C22:C28)</f>
        <v>6555</v>
      </c>
      <c r="D29" s="27">
        <f>SUM(D22:D28)</f>
        <v>735</v>
      </c>
      <c r="E29" s="27">
        <f>SUM(E22:E28)</f>
        <v>5820</v>
      </c>
      <c r="F29" s="27">
        <f>SUM(F22:F28)</f>
        <v>112</v>
      </c>
      <c r="G29" s="28">
        <f>SUM(G22:G28)</f>
        <v>6667</v>
      </c>
    </row>
    <row r="30" spans="1:7" s="2" customFormat="1" ht="14.1" customHeight="1" x14ac:dyDescent="0.15">
      <c r="A30" s="64" t="s">
        <v>17</v>
      </c>
      <c r="B30" s="9" t="s">
        <v>8</v>
      </c>
      <c r="C30" s="10">
        <v>2657</v>
      </c>
      <c r="D30" s="11">
        <v>357</v>
      </c>
      <c r="E30" s="12">
        <v>2300</v>
      </c>
      <c r="F30" s="13">
        <v>26</v>
      </c>
      <c r="G30" s="14">
        <f t="shared" ref="G30:G36" si="3">C30+F30</f>
        <v>2683</v>
      </c>
    </row>
    <row r="31" spans="1:7" s="2" customFormat="1" ht="14.1" customHeight="1" x14ac:dyDescent="0.15">
      <c r="A31" s="65"/>
      <c r="B31" s="9" t="s">
        <v>9</v>
      </c>
      <c r="C31" s="29">
        <v>1867</v>
      </c>
      <c r="D31" s="11">
        <v>301</v>
      </c>
      <c r="E31" s="12">
        <v>1566</v>
      </c>
      <c r="F31" s="13">
        <v>37</v>
      </c>
      <c r="G31" s="14">
        <f t="shared" si="3"/>
        <v>1904</v>
      </c>
    </row>
    <row r="32" spans="1:7" s="2" customFormat="1" ht="14.1" customHeight="1" x14ac:dyDescent="0.15">
      <c r="A32" s="65"/>
      <c r="B32" s="15" t="s">
        <v>10</v>
      </c>
      <c r="C32" s="29">
        <v>2159</v>
      </c>
      <c r="D32" s="16">
        <v>206</v>
      </c>
      <c r="E32" s="17">
        <v>1953</v>
      </c>
      <c r="F32" s="18">
        <v>28</v>
      </c>
      <c r="G32" s="19">
        <f t="shared" si="3"/>
        <v>2187</v>
      </c>
    </row>
    <row r="33" spans="1:7" s="2" customFormat="1" ht="14.1" customHeight="1" x14ac:dyDescent="0.15">
      <c r="A33" s="65"/>
      <c r="B33" s="15" t="s">
        <v>11</v>
      </c>
      <c r="C33" s="29">
        <v>1765</v>
      </c>
      <c r="D33" s="16">
        <v>195</v>
      </c>
      <c r="E33" s="17">
        <v>1570</v>
      </c>
      <c r="F33" s="18">
        <v>38</v>
      </c>
      <c r="G33" s="19">
        <f t="shared" si="3"/>
        <v>1803</v>
      </c>
    </row>
    <row r="34" spans="1:7" s="2" customFormat="1" ht="14.1" customHeight="1" x14ac:dyDescent="0.15">
      <c r="A34" s="65"/>
      <c r="B34" s="15" t="s">
        <v>12</v>
      </c>
      <c r="C34" s="29">
        <v>1279</v>
      </c>
      <c r="D34" s="16">
        <v>142</v>
      </c>
      <c r="E34" s="17">
        <v>1137</v>
      </c>
      <c r="F34" s="18">
        <v>17</v>
      </c>
      <c r="G34" s="19">
        <f t="shared" si="3"/>
        <v>1296</v>
      </c>
    </row>
    <row r="35" spans="1:7" s="2" customFormat="1" ht="14.1" customHeight="1" x14ac:dyDescent="0.15">
      <c r="A35" s="65"/>
      <c r="B35" s="15" t="s">
        <v>13</v>
      </c>
      <c r="C35" s="29">
        <v>1158</v>
      </c>
      <c r="D35" s="16">
        <v>101</v>
      </c>
      <c r="E35" s="17">
        <v>1057</v>
      </c>
      <c r="F35" s="18">
        <v>19</v>
      </c>
      <c r="G35" s="19">
        <f t="shared" si="3"/>
        <v>1177</v>
      </c>
    </row>
    <row r="36" spans="1:7" s="2" customFormat="1" ht="14.1" customHeight="1" thickBot="1" x14ac:dyDescent="0.2">
      <c r="A36" s="65"/>
      <c r="B36" s="20" t="s">
        <v>14</v>
      </c>
      <c r="C36" s="30">
        <v>894</v>
      </c>
      <c r="D36" s="21">
        <v>104</v>
      </c>
      <c r="E36" s="22">
        <v>790</v>
      </c>
      <c r="F36" s="23">
        <v>23</v>
      </c>
      <c r="G36" s="24">
        <f t="shared" si="3"/>
        <v>917</v>
      </c>
    </row>
    <row r="37" spans="1:7" s="2" customFormat="1" ht="14.1" customHeight="1" thickTop="1" thickBot="1" x14ac:dyDescent="0.2">
      <c r="A37" s="66"/>
      <c r="B37" s="25" t="s">
        <v>4</v>
      </c>
      <c r="C37" s="26">
        <f>SUM(C30:C36)</f>
        <v>11779</v>
      </c>
      <c r="D37" s="27">
        <f>SUM(D30:D36)</f>
        <v>1406</v>
      </c>
      <c r="E37" s="27">
        <f>SUM(E30:E36)</f>
        <v>10373</v>
      </c>
      <c r="F37" s="27">
        <f>SUM(F30:F36)</f>
        <v>188</v>
      </c>
      <c r="G37" s="28">
        <f>SUM(G30:G36)</f>
        <v>11967</v>
      </c>
    </row>
    <row r="38" spans="1:7" s="2" customFormat="1" ht="14.1" customHeight="1" x14ac:dyDescent="0.15">
      <c r="A38" s="51" t="s">
        <v>18</v>
      </c>
      <c r="B38" s="9" t="s">
        <v>8</v>
      </c>
      <c r="C38" s="10">
        <v>1436</v>
      </c>
      <c r="D38" s="11">
        <v>185</v>
      </c>
      <c r="E38" s="12">
        <v>1251</v>
      </c>
      <c r="F38" s="13">
        <v>12</v>
      </c>
      <c r="G38" s="14">
        <f t="shared" ref="G38:G44" si="4">C38+F38</f>
        <v>1448</v>
      </c>
    </row>
    <row r="39" spans="1:7" s="2" customFormat="1" ht="14.1" customHeight="1" x14ac:dyDescent="0.15">
      <c r="A39" s="51"/>
      <c r="B39" s="9" t="s">
        <v>9</v>
      </c>
      <c r="C39" s="29">
        <v>944</v>
      </c>
      <c r="D39" s="11">
        <v>151</v>
      </c>
      <c r="E39" s="12">
        <v>793</v>
      </c>
      <c r="F39" s="13">
        <v>19</v>
      </c>
      <c r="G39" s="14">
        <f t="shared" si="4"/>
        <v>963</v>
      </c>
    </row>
    <row r="40" spans="1:7" s="2" customFormat="1" ht="14.1" customHeight="1" x14ac:dyDescent="0.15">
      <c r="A40" s="51"/>
      <c r="B40" s="15" t="s">
        <v>10</v>
      </c>
      <c r="C40" s="29">
        <v>1161</v>
      </c>
      <c r="D40" s="16">
        <v>140</v>
      </c>
      <c r="E40" s="17">
        <v>1021</v>
      </c>
      <c r="F40" s="18">
        <v>20</v>
      </c>
      <c r="G40" s="19">
        <f t="shared" si="4"/>
        <v>1181</v>
      </c>
    </row>
    <row r="41" spans="1:7" s="2" customFormat="1" ht="14.1" customHeight="1" x14ac:dyDescent="0.15">
      <c r="A41" s="51"/>
      <c r="B41" s="15" t="s">
        <v>11</v>
      </c>
      <c r="C41" s="29">
        <v>931</v>
      </c>
      <c r="D41" s="16">
        <v>105</v>
      </c>
      <c r="E41" s="17">
        <v>826</v>
      </c>
      <c r="F41" s="18">
        <v>16</v>
      </c>
      <c r="G41" s="19">
        <f t="shared" si="4"/>
        <v>947</v>
      </c>
    </row>
    <row r="42" spans="1:7" s="2" customFormat="1" ht="14.1" customHeight="1" x14ac:dyDescent="0.15">
      <c r="A42" s="51"/>
      <c r="B42" s="15" t="s">
        <v>12</v>
      </c>
      <c r="C42" s="29">
        <v>674</v>
      </c>
      <c r="D42" s="16">
        <v>82</v>
      </c>
      <c r="E42" s="17">
        <v>592</v>
      </c>
      <c r="F42" s="18">
        <v>11</v>
      </c>
      <c r="G42" s="19">
        <f t="shared" si="4"/>
        <v>685</v>
      </c>
    </row>
    <row r="43" spans="1:7" s="2" customFormat="1" ht="14.1" customHeight="1" x14ac:dyDescent="0.15">
      <c r="A43" s="51"/>
      <c r="B43" s="15" t="s">
        <v>13</v>
      </c>
      <c r="C43" s="29">
        <v>612</v>
      </c>
      <c r="D43" s="16">
        <v>64</v>
      </c>
      <c r="E43" s="17">
        <v>548</v>
      </c>
      <c r="F43" s="18">
        <v>11</v>
      </c>
      <c r="G43" s="19">
        <f t="shared" si="4"/>
        <v>623</v>
      </c>
    </row>
    <row r="44" spans="1:7" s="2" customFormat="1" ht="14.1" customHeight="1" thickBot="1" x14ac:dyDescent="0.2">
      <c r="A44" s="51"/>
      <c r="B44" s="20" t="s">
        <v>14</v>
      </c>
      <c r="C44" s="30">
        <v>488</v>
      </c>
      <c r="D44" s="21">
        <v>57</v>
      </c>
      <c r="E44" s="22">
        <v>431</v>
      </c>
      <c r="F44" s="23">
        <v>7</v>
      </c>
      <c r="G44" s="24">
        <f t="shared" si="4"/>
        <v>495</v>
      </c>
    </row>
    <row r="45" spans="1:7" s="2" customFormat="1" ht="14.1" customHeight="1" thickTop="1" thickBot="1" x14ac:dyDescent="0.2">
      <c r="A45" s="52"/>
      <c r="B45" s="25" t="s">
        <v>4</v>
      </c>
      <c r="C45" s="26">
        <f>SUM(C38:C44)</f>
        <v>6246</v>
      </c>
      <c r="D45" s="27">
        <f>SUM(D38:D44)</f>
        <v>784</v>
      </c>
      <c r="E45" s="27">
        <f>SUM(E38:E44)</f>
        <v>5462</v>
      </c>
      <c r="F45" s="27">
        <f>SUM(F38:F44)</f>
        <v>96</v>
      </c>
      <c r="G45" s="28">
        <f>SUM(G38:G44)</f>
        <v>6342</v>
      </c>
    </row>
    <row r="46" spans="1:7" s="2" customFormat="1" ht="14.1" customHeight="1" x14ac:dyDescent="0.15">
      <c r="A46" s="51" t="s">
        <v>19</v>
      </c>
      <c r="B46" s="9" t="s">
        <v>8</v>
      </c>
      <c r="C46" s="10">
        <v>2022</v>
      </c>
      <c r="D46" s="11">
        <v>256</v>
      </c>
      <c r="E46" s="12">
        <v>1766</v>
      </c>
      <c r="F46" s="13">
        <v>28</v>
      </c>
      <c r="G46" s="14">
        <f t="shared" ref="G46:G52" si="5">C46+F46</f>
        <v>2050</v>
      </c>
    </row>
    <row r="47" spans="1:7" s="2" customFormat="1" ht="14.1" customHeight="1" x14ac:dyDescent="0.15">
      <c r="A47" s="51"/>
      <c r="B47" s="9" t="s">
        <v>9</v>
      </c>
      <c r="C47" s="29">
        <v>1455</v>
      </c>
      <c r="D47" s="11">
        <v>228</v>
      </c>
      <c r="E47" s="12">
        <v>1227</v>
      </c>
      <c r="F47" s="13">
        <v>26</v>
      </c>
      <c r="G47" s="14">
        <f t="shared" si="5"/>
        <v>1481</v>
      </c>
    </row>
    <row r="48" spans="1:7" s="2" customFormat="1" ht="14.1" customHeight="1" x14ac:dyDescent="0.15">
      <c r="A48" s="51"/>
      <c r="B48" s="15" t="s">
        <v>10</v>
      </c>
      <c r="C48" s="29">
        <v>1851</v>
      </c>
      <c r="D48" s="16">
        <v>228</v>
      </c>
      <c r="E48" s="17">
        <v>1623</v>
      </c>
      <c r="F48" s="18">
        <v>27</v>
      </c>
      <c r="G48" s="19">
        <f t="shared" si="5"/>
        <v>1878</v>
      </c>
    </row>
    <row r="49" spans="1:7" s="2" customFormat="1" ht="14.1" customHeight="1" x14ac:dyDescent="0.15">
      <c r="A49" s="51"/>
      <c r="B49" s="15" t="s">
        <v>11</v>
      </c>
      <c r="C49" s="29">
        <v>1755</v>
      </c>
      <c r="D49" s="16">
        <v>244</v>
      </c>
      <c r="E49" s="17">
        <v>1511</v>
      </c>
      <c r="F49" s="18">
        <v>42</v>
      </c>
      <c r="G49" s="19">
        <f t="shared" si="5"/>
        <v>1797</v>
      </c>
    </row>
    <row r="50" spans="1:7" s="2" customFormat="1" ht="14.1" customHeight="1" x14ac:dyDescent="0.15">
      <c r="A50" s="51"/>
      <c r="B50" s="15" t="s">
        <v>12</v>
      </c>
      <c r="C50" s="29">
        <v>1310</v>
      </c>
      <c r="D50" s="16">
        <v>163</v>
      </c>
      <c r="E50" s="17">
        <v>1147</v>
      </c>
      <c r="F50" s="18">
        <v>28</v>
      </c>
      <c r="G50" s="19">
        <f t="shared" si="5"/>
        <v>1338</v>
      </c>
    </row>
    <row r="51" spans="1:7" s="2" customFormat="1" ht="14.1" customHeight="1" x14ac:dyDescent="0.15">
      <c r="A51" s="51"/>
      <c r="B51" s="15" t="s">
        <v>13</v>
      </c>
      <c r="C51" s="29">
        <v>970</v>
      </c>
      <c r="D51" s="16">
        <v>99</v>
      </c>
      <c r="E51" s="17">
        <v>871</v>
      </c>
      <c r="F51" s="18">
        <v>9</v>
      </c>
      <c r="G51" s="19">
        <f t="shared" si="5"/>
        <v>979</v>
      </c>
    </row>
    <row r="52" spans="1:7" s="2" customFormat="1" ht="14.1" customHeight="1" thickBot="1" x14ac:dyDescent="0.2">
      <c r="A52" s="51"/>
      <c r="B52" s="20" t="s">
        <v>14</v>
      </c>
      <c r="C52" s="30">
        <v>806</v>
      </c>
      <c r="D52" s="21">
        <v>91</v>
      </c>
      <c r="E52" s="22">
        <v>715</v>
      </c>
      <c r="F52" s="23">
        <v>22</v>
      </c>
      <c r="G52" s="24">
        <f t="shared" si="5"/>
        <v>828</v>
      </c>
    </row>
    <row r="53" spans="1:7" s="2" customFormat="1" ht="14.1" customHeight="1" thickTop="1" thickBot="1" x14ac:dyDescent="0.2">
      <c r="A53" s="52"/>
      <c r="B53" s="25" t="s">
        <v>4</v>
      </c>
      <c r="C53" s="26">
        <f>SUM(C46:C52)</f>
        <v>10169</v>
      </c>
      <c r="D53" s="27">
        <f>SUM(D46:D52)</f>
        <v>1309</v>
      </c>
      <c r="E53" s="27">
        <f>SUM(E46:E52)</f>
        <v>8860</v>
      </c>
      <c r="F53" s="27">
        <f>SUM(F46:F52)</f>
        <v>182</v>
      </c>
      <c r="G53" s="28">
        <f>SUM(G46:G52)</f>
        <v>10351</v>
      </c>
    </row>
    <row r="54" spans="1:7" s="2" customFormat="1" ht="14.1" customHeight="1" x14ac:dyDescent="0.15">
      <c r="A54" s="51" t="s">
        <v>20</v>
      </c>
      <c r="B54" s="9" t="s">
        <v>8</v>
      </c>
      <c r="C54" s="10">
        <v>1970</v>
      </c>
      <c r="D54" s="11">
        <v>251</v>
      </c>
      <c r="E54" s="12">
        <v>1719</v>
      </c>
      <c r="F54" s="13">
        <v>20</v>
      </c>
      <c r="G54" s="14">
        <f t="shared" ref="G54:G60" si="6">C54+F54</f>
        <v>1990</v>
      </c>
    </row>
    <row r="55" spans="1:7" s="2" customFormat="1" ht="14.1" customHeight="1" x14ac:dyDescent="0.15">
      <c r="A55" s="51"/>
      <c r="B55" s="9" t="s">
        <v>9</v>
      </c>
      <c r="C55" s="29">
        <v>1407</v>
      </c>
      <c r="D55" s="11">
        <v>206</v>
      </c>
      <c r="E55" s="12">
        <v>1201</v>
      </c>
      <c r="F55" s="13">
        <v>31</v>
      </c>
      <c r="G55" s="14">
        <f t="shared" si="6"/>
        <v>1438</v>
      </c>
    </row>
    <row r="56" spans="1:7" s="2" customFormat="1" ht="14.1" customHeight="1" x14ac:dyDescent="0.15">
      <c r="A56" s="51"/>
      <c r="B56" s="15" t="s">
        <v>10</v>
      </c>
      <c r="C56" s="29">
        <v>1873</v>
      </c>
      <c r="D56" s="16">
        <v>208</v>
      </c>
      <c r="E56" s="17">
        <v>1665</v>
      </c>
      <c r="F56" s="18">
        <v>30</v>
      </c>
      <c r="G56" s="14">
        <f t="shared" si="6"/>
        <v>1903</v>
      </c>
    </row>
    <row r="57" spans="1:7" s="2" customFormat="1" ht="14.1" customHeight="1" x14ac:dyDescent="0.15">
      <c r="A57" s="51"/>
      <c r="B57" s="15" t="s">
        <v>11</v>
      </c>
      <c r="C57" s="29">
        <v>1421</v>
      </c>
      <c r="D57" s="16">
        <v>177</v>
      </c>
      <c r="E57" s="17">
        <v>1244</v>
      </c>
      <c r="F57" s="18">
        <v>38</v>
      </c>
      <c r="G57" s="14">
        <f t="shared" si="6"/>
        <v>1459</v>
      </c>
    </row>
    <row r="58" spans="1:7" s="2" customFormat="1" ht="14.1" customHeight="1" x14ac:dyDescent="0.15">
      <c r="A58" s="51"/>
      <c r="B58" s="15" t="s">
        <v>12</v>
      </c>
      <c r="C58" s="29">
        <v>1037</v>
      </c>
      <c r="D58" s="16">
        <v>127</v>
      </c>
      <c r="E58" s="17">
        <v>910</v>
      </c>
      <c r="F58" s="18">
        <v>25</v>
      </c>
      <c r="G58" s="19">
        <f t="shared" si="6"/>
        <v>1062</v>
      </c>
    </row>
    <row r="59" spans="1:7" s="2" customFormat="1" ht="14.1" customHeight="1" x14ac:dyDescent="0.15">
      <c r="A59" s="51"/>
      <c r="B59" s="15" t="s">
        <v>13</v>
      </c>
      <c r="C59" s="29">
        <v>869</v>
      </c>
      <c r="D59" s="16">
        <v>89</v>
      </c>
      <c r="E59" s="17">
        <v>780</v>
      </c>
      <c r="F59" s="18">
        <v>14</v>
      </c>
      <c r="G59" s="19">
        <f t="shared" si="6"/>
        <v>883</v>
      </c>
    </row>
    <row r="60" spans="1:7" s="2" customFormat="1" ht="14.1" customHeight="1" thickBot="1" x14ac:dyDescent="0.2">
      <c r="A60" s="51"/>
      <c r="B60" s="20" t="s">
        <v>14</v>
      </c>
      <c r="C60" s="37">
        <v>840</v>
      </c>
      <c r="D60" s="21">
        <v>95</v>
      </c>
      <c r="E60" s="22">
        <v>745</v>
      </c>
      <c r="F60" s="23">
        <v>17</v>
      </c>
      <c r="G60" s="24">
        <f t="shared" si="6"/>
        <v>857</v>
      </c>
    </row>
    <row r="61" spans="1:7" s="2" customFormat="1" ht="14.1" customHeight="1" thickTop="1" thickBot="1" x14ac:dyDescent="0.2">
      <c r="A61" s="52"/>
      <c r="B61" s="25" t="s">
        <v>4</v>
      </c>
      <c r="C61" s="26">
        <f>SUM(C54:C60)</f>
        <v>9417</v>
      </c>
      <c r="D61" s="27">
        <f>SUM(D54:D60)</f>
        <v>1153</v>
      </c>
      <c r="E61" s="27">
        <f>SUM(E54:E60)</f>
        <v>8264</v>
      </c>
      <c r="F61" s="27">
        <f>SUM(F54:F60)</f>
        <v>175</v>
      </c>
      <c r="G61" s="28">
        <f>SUM(G54:G60)</f>
        <v>9592</v>
      </c>
    </row>
    <row r="62" spans="1:7" s="2" customFormat="1" ht="14.1" customHeight="1" x14ac:dyDescent="0.15">
      <c r="A62" s="51" t="s">
        <v>21</v>
      </c>
      <c r="B62" s="9" t="s">
        <v>8</v>
      </c>
      <c r="C62" s="10">
        <f t="shared" ref="C62:F68" si="7">C6+C14+C22+C30+C38+C46+C54</f>
        <v>14500</v>
      </c>
      <c r="D62" s="31">
        <f t="shared" si="7"/>
        <v>2047</v>
      </c>
      <c r="E62" s="32">
        <f t="shared" si="7"/>
        <v>12453</v>
      </c>
      <c r="F62" s="10">
        <f t="shared" si="7"/>
        <v>163</v>
      </c>
      <c r="G62" s="14">
        <f t="shared" ref="G62:G68" si="8">C62+F62</f>
        <v>14663</v>
      </c>
    </row>
    <row r="63" spans="1:7" s="2" customFormat="1" ht="14.1" customHeight="1" x14ac:dyDescent="0.15">
      <c r="A63" s="51"/>
      <c r="B63" s="9" t="s">
        <v>9</v>
      </c>
      <c r="C63" s="29">
        <f t="shared" si="7"/>
        <v>9736</v>
      </c>
      <c r="D63" s="33">
        <f t="shared" si="7"/>
        <v>1622</v>
      </c>
      <c r="E63" s="34">
        <f t="shared" si="7"/>
        <v>8114</v>
      </c>
      <c r="F63" s="29">
        <f t="shared" si="7"/>
        <v>206</v>
      </c>
      <c r="G63" s="14">
        <f t="shared" si="8"/>
        <v>9942</v>
      </c>
    </row>
    <row r="64" spans="1:7" s="2" customFormat="1" ht="14.1" customHeight="1" x14ac:dyDescent="0.15">
      <c r="A64" s="51"/>
      <c r="B64" s="15" t="s">
        <v>10</v>
      </c>
      <c r="C64" s="29">
        <f t="shared" si="7"/>
        <v>12712</v>
      </c>
      <c r="D64" s="33">
        <f t="shared" si="7"/>
        <v>1459</v>
      </c>
      <c r="E64" s="34">
        <f t="shared" si="7"/>
        <v>11253</v>
      </c>
      <c r="F64" s="29">
        <f t="shared" si="7"/>
        <v>187</v>
      </c>
      <c r="G64" s="19">
        <f t="shared" si="8"/>
        <v>12899</v>
      </c>
    </row>
    <row r="65" spans="1:7" s="2" customFormat="1" ht="14.1" customHeight="1" x14ac:dyDescent="0.15">
      <c r="A65" s="51"/>
      <c r="B65" s="15" t="s">
        <v>11</v>
      </c>
      <c r="C65" s="29">
        <f t="shared" si="7"/>
        <v>9985</v>
      </c>
      <c r="D65" s="33">
        <f t="shared" si="7"/>
        <v>1285</v>
      </c>
      <c r="E65" s="34">
        <f t="shared" si="7"/>
        <v>8700</v>
      </c>
      <c r="F65" s="29">
        <f t="shared" si="7"/>
        <v>243</v>
      </c>
      <c r="G65" s="19">
        <f t="shared" si="8"/>
        <v>10228</v>
      </c>
    </row>
    <row r="66" spans="1:7" s="2" customFormat="1" ht="14.1" customHeight="1" x14ac:dyDescent="0.15">
      <c r="A66" s="51"/>
      <c r="B66" s="15" t="s">
        <v>12</v>
      </c>
      <c r="C66" s="29">
        <f t="shared" si="7"/>
        <v>7440</v>
      </c>
      <c r="D66" s="33">
        <f t="shared" si="7"/>
        <v>886</v>
      </c>
      <c r="E66" s="34">
        <f t="shared" si="7"/>
        <v>6554</v>
      </c>
      <c r="F66" s="29">
        <f t="shared" si="7"/>
        <v>147</v>
      </c>
      <c r="G66" s="19">
        <f t="shared" si="8"/>
        <v>7587</v>
      </c>
    </row>
    <row r="67" spans="1:7" s="2" customFormat="1" ht="14.1" customHeight="1" x14ac:dyDescent="0.15">
      <c r="A67" s="51"/>
      <c r="B67" s="15" t="s">
        <v>13</v>
      </c>
      <c r="C67" s="29">
        <f t="shared" si="7"/>
        <v>6580</v>
      </c>
      <c r="D67" s="33">
        <f t="shared" si="7"/>
        <v>635</v>
      </c>
      <c r="E67" s="34">
        <f t="shared" si="7"/>
        <v>5945</v>
      </c>
      <c r="F67" s="29">
        <f t="shared" si="7"/>
        <v>103</v>
      </c>
      <c r="G67" s="19">
        <f t="shared" si="8"/>
        <v>6683</v>
      </c>
    </row>
    <row r="68" spans="1:7" s="2" customFormat="1" ht="14.1" customHeight="1" thickBot="1" x14ac:dyDescent="0.2">
      <c r="A68" s="51"/>
      <c r="B68" s="20" t="s">
        <v>14</v>
      </c>
      <c r="C68" s="30">
        <f t="shared" si="7"/>
        <v>5077</v>
      </c>
      <c r="D68" s="35">
        <f t="shared" si="7"/>
        <v>576</v>
      </c>
      <c r="E68" s="36">
        <f t="shared" si="7"/>
        <v>4501</v>
      </c>
      <c r="F68" s="30">
        <f t="shared" si="7"/>
        <v>128</v>
      </c>
      <c r="G68" s="24">
        <f t="shared" si="8"/>
        <v>5205</v>
      </c>
    </row>
    <row r="69" spans="1:7" s="2" customFormat="1" ht="14.1" customHeight="1" thickTop="1" thickBot="1" x14ac:dyDescent="0.2">
      <c r="A69" s="52"/>
      <c r="B69" s="25" t="s">
        <v>4</v>
      </c>
      <c r="C69" s="26">
        <f>SUM(C62:C68)</f>
        <v>66030</v>
      </c>
      <c r="D69" s="27">
        <f>SUM(D62:D68)</f>
        <v>8510</v>
      </c>
      <c r="E69" s="27">
        <f>SUM(E62:E68)</f>
        <v>57520</v>
      </c>
      <c r="F69" s="27">
        <f>SUM(F62:F68)</f>
        <v>1177</v>
      </c>
      <c r="G69" s="28">
        <f>G13+G21+G29+G37+G45+G53+G61</f>
        <v>67207</v>
      </c>
    </row>
  </sheetData>
  <mergeCells count="13">
    <mergeCell ref="A6:A13"/>
    <mergeCell ref="E1:G1"/>
    <mergeCell ref="A4:B5"/>
    <mergeCell ref="C4:C5"/>
    <mergeCell ref="F4:F5"/>
    <mergeCell ref="G4:G5"/>
    <mergeCell ref="A62:A69"/>
    <mergeCell ref="A14:A21"/>
    <mergeCell ref="A22:A29"/>
    <mergeCell ref="A30:A37"/>
    <mergeCell ref="A38:A45"/>
    <mergeCell ref="A46:A53"/>
    <mergeCell ref="A54:A61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tabSelected="1" zoomScaleNormal="100" workbookViewId="0">
      <pane xSplit="1" ySplit="5" topLeftCell="B36" activePane="bottomRight" state="frozen"/>
      <selection pane="topRight" activeCell="B1" sqref="B1"/>
      <selection pane="bottomLeft" activeCell="A7" sqref="A7"/>
      <selection pane="bottomRight" activeCell="J61" sqref="J6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53" t="str">
        <f>"平成31年" &amp; H1 &amp; "月末現在"</f>
        <v>平成31年3月末現在</v>
      </c>
      <c r="F1" s="53"/>
      <c r="G1" s="53"/>
      <c r="H1">
        <v>3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4" t="s">
        <v>22</v>
      </c>
      <c r="B4" s="55"/>
      <c r="C4" s="58" t="s">
        <v>2</v>
      </c>
      <c r="D4" s="4"/>
      <c r="E4" s="5"/>
      <c r="F4" s="60" t="s">
        <v>3</v>
      </c>
      <c r="G4" s="62" t="s">
        <v>4</v>
      </c>
    </row>
    <row r="5" spans="1:8" s="8" customFormat="1" ht="16.5" customHeight="1" thickTop="1" thickBot="1" x14ac:dyDescent="0.2">
      <c r="A5" s="56"/>
      <c r="B5" s="57"/>
      <c r="C5" s="59"/>
      <c r="D5" s="6" t="s">
        <v>5</v>
      </c>
      <c r="E5" s="7" t="s">
        <v>6</v>
      </c>
      <c r="F5" s="61"/>
      <c r="G5" s="63"/>
    </row>
    <row r="6" spans="1:8" s="2" customFormat="1" ht="14.1" customHeight="1" x14ac:dyDescent="0.15">
      <c r="A6" s="50" t="s">
        <v>7</v>
      </c>
      <c r="B6" s="9" t="s">
        <v>8</v>
      </c>
      <c r="C6" s="10">
        <v>2848</v>
      </c>
      <c r="D6" s="11">
        <v>429</v>
      </c>
      <c r="E6" s="12">
        <v>2419</v>
      </c>
      <c r="F6" s="13">
        <v>33</v>
      </c>
      <c r="G6" s="14">
        <f t="shared" ref="G6:G12" si="0">C6+F6</f>
        <v>2881</v>
      </c>
    </row>
    <row r="7" spans="1:8" s="2" customFormat="1" ht="14.1" customHeight="1" x14ac:dyDescent="0.15">
      <c r="A7" s="51"/>
      <c r="B7" s="9" t="s">
        <v>9</v>
      </c>
      <c r="C7" s="29">
        <v>2003</v>
      </c>
      <c r="D7" s="11">
        <v>372</v>
      </c>
      <c r="E7" s="12">
        <v>1631</v>
      </c>
      <c r="F7" s="13">
        <v>55</v>
      </c>
      <c r="G7" s="14">
        <f t="shared" si="0"/>
        <v>2058</v>
      </c>
    </row>
    <row r="8" spans="1:8" s="2" customFormat="1" ht="14.1" customHeight="1" x14ac:dyDescent="0.15">
      <c r="A8" s="51"/>
      <c r="B8" s="15" t="s">
        <v>10</v>
      </c>
      <c r="C8" s="29">
        <v>2470</v>
      </c>
      <c r="D8" s="16">
        <v>297</v>
      </c>
      <c r="E8" s="17">
        <v>2173</v>
      </c>
      <c r="F8" s="18">
        <v>27</v>
      </c>
      <c r="G8" s="19">
        <f t="shared" si="0"/>
        <v>2497</v>
      </c>
    </row>
    <row r="9" spans="1:8" s="2" customFormat="1" ht="14.1" customHeight="1" x14ac:dyDescent="0.15">
      <c r="A9" s="51"/>
      <c r="B9" s="15" t="s">
        <v>11</v>
      </c>
      <c r="C9" s="29">
        <v>1981</v>
      </c>
      <c r="D9" s="16">
        <v>266</v>
      </c>
      <c r="E9" s="17">
        <v>1715</v>
      </c>
      <c r="F9" s="18">
        <v>61</v>
      </c>
      <c r="G9" s="19">
        <f t="shared" si="0"/>
        <v>2042</v>
      </c>
    </row>
    <row r="10" spans="1:8" s="2" customFormat="1" ht="14.1" customHeight="1" x14ac:dyDescent="0.15">
      <c r="A10" s="51"/>
      <c r="B10" s="15" t="s">
        <v>12</v>
      </c>
      <c r="C10" s="29">
        <v>1557</v>
      </c>
      <c r="D10" s="16">
        <v>179</v>
      </c>
      <c r="E10" s="17">
        <v>1378</v>
      </c>
      <c r="F10" s="18">
        <v>30</v>
      </c>
      <c r="G10" s="19">
        <f t="shared" si="0"/>
        <v>1587</v>
      </c>
    </row>
    <row r="11" spans="1:8" s="2" customFormat="1" ht="14.1" customHeight="1" x14ac:dyDescent="0.15">
      <c r="A11" s="51"/>
      <c r="B11" s="15" t="s">
        <v>13</v>
      </c>
      <c r="C11" s="29">
        <v>1347</v>
      </c>
      <c r="D11" s="16">
        <v>135</v>
      </c>
      <c r="E11" s="17">
        <v>1212</v>
      </c>
      <c r="F11" s="18">
        <v>25</v>
      </c>
      <c r="G11" s="19">
        <f t="shared" si="0"/>
        <v>1372</v>
      </c>
    </row>
    <row r="12" spans="1:8" s="2" customFormat="1" ht="14.1" customHeight="1" thickBot="1" x14ac:dyDescent="0.2">
      <c r="A12" s="51"/>
      <c r="B12" s="20" t="s">
        <v>14</v>
      </c>
      <c r="C12" s="30">
        <v>1022</v>
      </c>
      <c r="D12" s="21">
        <v>115</v>
      </c>
      <c r="E12" s="22">
        <v>907</v>
      </c>
      <c r="F12" s="23">
        <v>26</v>
      </c>
      <c r="G12" s="24">
        <f t="shared" si="0"/>
        <v>1048</v>
      </c>
    </row>
    <row r="13" spans="1:8" s="2" customFormat="1" ht="14.1" customHeight="1" thickTop="1" thickBot="1" x14ac:dyDescent="0.2">
      <c r="A13" s="52"/>
      <c r="B13" s="25" t="s">
        <v>4</v>
      </c>
      <c r="C13" s="26">
        <f>SUM(C6:C12)</f>
        <v>13228</v>
      </c>
      <c r="D13" s="27">
        <f>SUM(D6:D12)</f>
        <v>1793</v>
      </c>
      <c r="E13" s="27">
        <f>SUM(E6:E12)</f>
        <v>11435</v>
      </c>
      <c r="F13" s="27">
        <f>SUM(F6:F12)</f>
        <v>257</v>
      </c>
      <c r="G13" s="28">
        <f>SUM(G6:G12)</f>
        <v>13485</v>
      </c>
    </row>
    <row r="14" spans="1:8" s="2" customFormat="1" ht="14.1" customHeight="1" x14ac:dyDescent="0.15">
      <c r="A14" s="50" t="s">
        <v>15</v>
      </c>
      <c r="B14" s="9" t="s">
        <v>8</v>
      </c>
      <c r="C14" s="29">
        <v>1851</v>
      </c>
      <c r="D14" s="11">
        <v>319</v>
      </c>
      <c r="E14" s="12">
        <v>1532</v>
      </c>
      <c r="F14" s="13">
        <v>23</v>
      </c>
      <c r="G14" s="14">
        <f t="shared" ref="G14:G20" si="1">C14+F14</f>
        <v>1874</v>
      </c>
    </row>
    <row r="15" spans="1:8" s="2" customFormat="1" ht="14.1" customHeight="1" x14ac:dyDescent="0.15">
      <c r="A15" s="51"/>
      <c r="B15" s="9" t="s">
        <v>9</v>
      </c>
      <c r="C15" s="29">
        <v>1185</v>
      </c>
      <c r="D15" s="11">
        <v>222</v>
      </c>
      <c r="E15" s="12">
        <v>963</v>
      </c>
      <c r="F15" s="13">
        <v>29</v>
      </c>
      <c r="G15" s="14">
        <f t="shared" si="1"/>
        <v>1214</v>
      </c>
    </row>
    <row r="16" spans="1:8" s="2" customFormat="1" ht="14.1" customHeight="1" x14ac:dyDescent="0.15">
      <c r="A16" s="51"/>
      <c r="B16" s="15" t="s">
        <v>10</v>
      </c>
      <c r="C16" s="29">
        <v>1779</v>
      </c>
      <c r="D16" s="16">
        <v>242</v>
      </c>
      <c r="E16" s="17">
        <v>1537</v>
      </c>
      <c r="F16" s="18">
        <v>31</v>
      </c>
      <c r="G16" s="19">
        <f t="shared" si="1"/>
        <v>1810</v>
      </c>
    </row>
    <row r="17" spans="1:7" s="2" customFormat="1" ht="14.1" customHeight="1" x14ac:dyDescent="0.15">
      <c r="A17" s="51"/>
      <c r="B17" s="15" t="s">
        <v>11</v>
      </c>
      <c r="C17" s="29">
        <v>1306</v>
      </c>
      <c r="D17" s="16">
        <v>209</v>
      </c>
      <c r="E17" s="17">
        <v>1097</v>
      </c>
      <c r="F17" s="18">
        <v>33</v>
      </c>
      <c r="G17" s="19">
        <f t="shared" si="1"/>
        <v>1339</v>
      </c>
    </row>
    <row r="18" spans="1:7" s="2" customFormat="1" ht="14.1" customHeight="1" x14ac:dyDescent="0.15">
      <c r="A18" s="51"/>
      <c r="B18" s="15" t="s">
        <v>12</v>
      </c>
      <c r="C18" s="29">
        <v>985</v>
      </c>
      <c r="D18" s="16">
        <v>114</v>
      </c>
      <c r="E18" s="17">
        <v>871</v>
      </c>
      <c r="F18" s="18">
        <v>16</v>
      </c>
      <c r="G18" s="19">
        <f t="shared" si="1"/>
        <v>1001</v>
      </c>
    </row>
    <row r="19" spans="1:7" s="2" customFormat="1" ht="14.1" customHeight="1" x14ac:dyDescent="0.15">
      <c r="A19" s="51"/>
      <c r="B19" s="15" t="s">
        <v>13</v>
      </c>
      <c r="C19" s="29">
        <v>955</v>
      </c>
      <c r="D19" s="16">
        <v>95</v>
      </c>
      <c r="E19" s="17">
        <v>860</v>
      </c>
      <c r="F19" s="18">
        <v>13</v>
      </c>
      <c r="G19" s="19">
        <f t="shared" si="1"/>
        <v>968</v>
      </c>
    </row>
    <row r="20" spans="1:7" s="2" customFormat="1" ht="14.1" customHeight="1" thickBot="1" x14ac:dyDescent="0.2">
      <c r="A20" s="51"/>
      <c r="B20" s="20" t="s">
        <v>14</v>
      </c>
      <c r="C20" s="30">
        <v>569</v>
      </c>
      <c r="D20" s="21">
        <v>78</v>
      </c>
      <c r="E20" s="22">
        <v>491</v>
      </c>
      <c r="F20" s="23">
        <v>22</v>
      </c>
      <c r="G20" s="24">
        <f t="shared" si="1"/>
        <v>591</v>
      </c>
    </row>
    <row r="21" spans="1:7" s="2" customFormat="1" ht="14.1" customHeight="1" thickTop="1" thickBot="1" x14ac:dyDescent="0.2">
      <c r="A21" s="52"/>
      <c r="B21" s="25" t="s">
        <v>4</v>
      </c>
      <c r="C21" s="26">
        <f>SUM(C14:C20)</f>
        <v>8630</v>
      </c>
      <c r="D21" s="27">
        <f>SUM(D14:D20)</f>
        <v>1279</v>
      </c>
      <c r="E21" s="27">
        <f>SUM(E14:E20)</f>
        <v>7351</v>
      </c>
      <c r="F21" s="27">
        <f>SUM(F14:F20)</f>
        <v>167</v>
      </c>
      <c r="G21" s="28">
        <f>SUM(G14:G20)</f>
        <v>8797</v>
      </c>
    </row>
    <row r="22" spans="1:7" s="2" customFormat="1" ht="14.1" customHeight="1" x14ac:dyDescent="0.15">
      <c r="A22" s="51" t="s">
        <v>16</v>
      </c>
      <c r="B22" s="9" t="s">
        <v>8</v>
      </c>
      <c r="C22" s="10">
        <v>1687</v>
      </c>
      <c r="D22" s="11">
        <v>234</v>
      </c>
      <c r="E22" s="12">
        <v>1453</v>
      </c>
      <c r="F22" s="13">
        <v>21</v>
      </c>
      <c r="G22" s="14">
        <f t="shared" ref="G22:G28" si="2">C22+F22</f>
        <v>1708</v>
      </c>
    </row>
    <row r="23" spans="1:7" s="2" customFormat="1" ht="14.1" customHeight="1" x14ac:dyDescent="0.15">
      <c r="A23" s="51"/>
      <c r="B23" s="9" t="s">
        <v>9</v>
      </c>
      <c r="C23" s="29">
        <v>881</v>
      </c>
      <c r="D23" s="11">
        <v>151</v>
      </c>
      <c r="E23" s="12">
        <v>730</v>
      </c>
      <c r="F23" s="13">
        <v>11</v>
      </c>
      <c r="G23" s="14">
        <f t="shared" si="2"/>
        <v>892</v>
      </c>
    </row>
    <row r="24" spans="1:7" s="2" customFormat="1" ht="14.1" customHeight="1" x14ac:dyDescent="0.15">
      <c r="A24" s="51"/>
      <c r="B24" s="15" t="s">
        <v>10</v>
      </c>
      <c r="C24" s="29">
        <v>1396</v>
      </c>
      <c r="D24" s="16">
        <v>135</v>
      </c>
      <c r="E24" s="17">
        <v>1261</v>
      </c>
      <c r="F24" s="18">
        <v>23</v>
      </c>
      <c r="G24" s="19">
        <f t="shared" si="2"/>
        <v>1419</v>
      </c>
    </row>
    <row r="25" spans="1:7" s="2" customFormat="1" ht="14.1" customHeight="1" x14ac:dyDescent="0.15">
      <c r="A25" s="51"/>
      <c r="B25" s="15" t="s">
        <v>11</v>
      </c>
      <c r="C25" s="29">
        <v>851</v>
      </c>
      <c r="D25" s="16">
        <v>83</v>
      </c>
      <c r="E25" s="17">
        <v>768</v>
      </c>
      <c r="F25" s="18">
        <v>21</v>
      </c>
      <c r="G25" s="19">
        <f t="shared" si="2"/>
        <v>872</v>
      </c>
    </row>
    <row r="26" spans="1:7" s="2" customFormat="1" ht="14.1" customHeight="1" x14ac:dyDescent="0.15">
      <c r="A26" s="51"/>
      <c r="B26" s="15" t="s">
        <v>12</v>
      </c>
      <c r="C26" s="29">
        <v>627</v>
      </c>
      <c r="D26" s="16">
        <v>55</v>
      </c>
      <c r="E26" s="17">
        <v>572</v>
      </c>
      <c r="F26" s="18">
        <v>12</v>
      </c>
      <c r="G26" s="19">
        <f t="shared" si="2"/>
        <v>639</v>
      </c>
    </row>
    <row r="27" spans="1:7" s="2" customFormat="1" ht="14.1" customHeight="1" x14ac:dyDescent="0.15">
      <c r="A27" s="51"/>
      <c r="B27" s="15" t="s">
        <v>13</v>
      </c>
      <c r="C27" s="29">
        <v>665</v>
      </c>
      <c r="D27" s="16">
        <v>47</v>
      </c>
      <c r="E27" s="17">
        <v>618</v>
      </c>
      <c r="F27" s="18">
        <v>7</v>
      </c>
      <c r="G27" s="19">
        <f t="shared" si="2"/>
        <v>672</v>
      </c>
    </row>
    <row r="28" spans="1:7" s="2" customFormat="1" ht="14.1" customHeight="1" thickBot="1" x14ac:dyDescent="0.2">
      <c r="A28" s="51"/>
      <c r="B28" s="20" t="s">
        <v>14</v>
      </c>
      <c r="C28" s="30">
        <v>449</v>
      </c>
      <c r="D28" s="21">
        <v>32</v>
      </c>
      <c r="E28" s="22">
        <v>417</v>
      </c>
      <c r="F28" s="23">
        <v>14</v>
      </c>
      <c r="G28" s="24">
        <f t="shared" si="2"/>
        <v>463</v>
      </c>
    </row>
    <row r="29" spans="1:7" s="2" customFormat="1" ht="14.1" customHeight="1" thickTop="1" thickBot="1" x14ac:dyDescent="0.2">
      <c r="A29" s="52"/>
      <c r="B29" s="25" t="s">
        <v>4</v>
      </c>
      <c r="C29" s="26">
        <f>SUM(C22:C28)</f>
        <v>6556</v>
      </c>
      <c r="D29" s="27">
        <f>SUM(D22:D28)</f>
        <v>737</v>
      </c>
      <c r="E29" s="27">
        <f>SUM(E22:E28)</f>
        <v>5819</v>
      </c>
      <c r="F29" s="27">
        <f>SUM(F22:F28)</f>
        <v>109</v>
      </c>
      <c r="G29" s="28">
        <f>SUM(G22:G28)</f>
        <v>6665</v>
      </c>
    </row>
    <row r="30" spans="1:7" s="2" customFormat="1" ht="14.1" customHeight="1" x14ac:dyDescent="0.15">
      <c r="A30" s="64" t="s">
        <v>17</v>
      </c>
      <c r="B30" s="9" t="s">
        <v>8</v>
      </c>
      <c r="C30" s="10">
        <v>2658</v>
      </c>
      <c r="D30" s="11">
        <v>359</v>
      </c>
      <c r="E30" s="12">
        <v>2299</v>
      </c>
      <c r="F30" s="13">
        <v>25</v>
      </c>
      <c r="G30" s="14">
        <f t="shared" ref="G30:G36" si="3">C30+F30</f>
        <v>2683</v>
      </c>
    </row>
    <row r="31" spans="1:7" s="2" customFormat="1" ht="14.1" customHeight="1" x14ac:dyDescent="0.15">
      <c r="A31" s="65"/>
      <c r="B31" s="9" t="s">
        <v>9</v>
      </c>
      <c r="C31" s="29">
        <v>1875</v>
      </c>
      <c r="D31" s="11">
        <v>297</v>
      </c>
      <c r="E31" s="12">
        <v>1578</v>
      </c>
      <c r="F31" s="13">
        <v>36</v>
      </c>
      <c r="G31" s="14">
        <f t="shared" si="3"/>
        <v>1911</v>
      </c>
    </row>
    <row r="32" spans="1:7" s="2" customFormat="1" ht="14.1" customHeight="1" x14ac:dyDescent="0.15">
      <c r="A32" s="65"/>
      <c r="B32" s="15" t="s">
        <v>10</v>
      </c>
      <c r="C32" s="29">
        <v>2165</v>
      </c>
      <c r="D32" s="16">
        <v>201</v>
      </c>
      <c r="E32" s="17">
        <v>1964</v>
      </c>
      <c r="F32" s="18">
        <v>28</v>
      </c>
      <c r="G32" s="19">
        <f t="shared" si="3"/>
        <v>2193</v>
      </c>
    </row>
    <row r="33" spans="1:7" s="2" customFormat="1" ht="14.1" customHeight="1" x14ac:dyDescent="0.15">
      <c r="A33" s="65"/>
      <c r="B33" s="15" t="s">
        <v>11</v>
      </c>
      <c r="C33" s="29">
        <v>1747</v>
      </c>
      <c r="D33" s="16">
        <v>193</v>
      </c>
      <c r="E33" s="17">
        <v>1554</v>
      </c>
      <c r="F33" s="18">
        <v>41</v>
      </c>
      <c r="G33" s="19">
        <f t="shared" si="3"/>
        <v>1788</v>
      </c>
    </row>
    <row r="34" spans="1:7" s="2" customFormat="1" ht="14.1" customHeight="1" x14ac:dyDescent="0.15">
      <c r="A34" s="65"/>
      <c r="B34" s="15" t="s">
        <v>12</v>
      </c>
      <c r="C34" s="29">
        <v>1290</v>
      </c>
      <c r="D34" s="16">
        <v>134</v>
      </c>
      <c r="E34" s="17">
        <v>1156</v>
      </c>
      <c r="F34" s="18">
        <v>19</v>
      </c>
      <c r="G34" s="19">
        <f t="shared" si="3"/>
        <v>1309</v>
      </c>
    </row>
    <row r="35" spans="1:7" s="2" customFormat="1" ht="14.1" customHeight="1" x14ac:dyDescent="0.15">
      <c r="A35" s="65"/>
      <c r="B35" s="15" t="s">
        <v>13</v>
      </c>
      <c r="C35" s="29">
        <v>1166</v>
      </c>
      <c r="D35" s="16">
        <v>98</v>
      </c>
      <c r="E35" s="17">
        <v>1068</v>
      </c>
      <c r="F35" s="18">
        <v>16</v>
      </c>
      <c r="G35" s="19">
        <f t="shared" si="3"/>
        <v>1182</v>
      </c>
    </row>
    <row r="36" spans="1:7" s="2" customFormat="1" ht="14.1" customHeight="1" thickBot="1" x14ac:dyDescent="0.2">
      <c r="A36" s="65"/>
      <c r="B36" s="20" t="s">
        <v>14</v>
      </c>
      <c r="C36" s="30">
        <v>890</v>
      </c>
      <c r="D36" s="21">
        <v>101</v>
      </c>
      <c r="E36" s="22">
        <v>789</v>
      </c>
      <c r="F36" s="23">
        <v>23</v>
      </c>
      <c r="G36" s="24">
        <f t="shared" si="3"/>
        <v>913</v>
      </c>
    </row>
    <row r="37" spans="1:7" s="2" customFormat="1" ht="14.1" customHeight="1" thickTop="1" thickBot="1" x14ac:dyDescent="0.2">
      <c r="A37" s="66"/>
      <c r="B37" s="25" t="s">
        <v>4</v>
      </c>
      <c r="C37" s="26">
        <f>SUM(C30:C36)</f>
        <v>11791</v>
      </c>
      <c r="D37" s="27">
        <f>SUM(D30:D36)</f>
        <v>1383</v>
      </c>
      <c r="E37" s="27">
        <f>SUM(E30:E36)</f>
        <v>10408</v>
      </c>
      <c r="F37" s="27">
        <f>SUM(F30:F36)</f>
        <v>188</v>
      </c>
      <c r="G37" s="28">
        <f>SUM(G30:G36)</f>
        <v>11979</v>
      </c>
    </row>
    <row r="38" spans="1:7" s="2" customFormat="1" ht="14.1" customHeight="1" x14ac:dyDescent="0.15">
      <c r="A38" s="51" t="s">
        <v>18</v>
      </c>
      <c r="B38" s="9" t="s">
        <v>8</v>
      </c>
      <c r="C38" s="10">
        <v>1430</v>
      </c>
      <c r="D38" s="11">
        <v>182</v>
      </c>
      <c r="E38" s="12">
        <v>1248</v>
      </c>
      <c r="F38" s="13">
        <v>11</v>
      </c>
      <c r="G38" s="14">
        <f t="shared" ref="G38:G44" si="4">C38+F38</f>
        <v>1441</v>
      </c>
    </row>
    <row r="39" spans="1:7" s="2" customFormat="1" ht="14.1" customHeight="1" x14ac:dyDescent="0.15">
      <c r="A39" s="51"/>
      <c r="B39" s="9" t="s">
        <v>9</v>
      </c>
      <c r="C39" s="29">
        <v>950</v>
      </c>
      <c r="D39" s="11">
        <v>152</v>
      </c>
      <c r="E39" s="12">
        <v>798</v>
      </c>
      <c r="F39" s="13">
        <v>17</v>
      </c>
      <c r="G39" s="14">
        <f t="shared" si="4"/>
        <v>967</v>
      </c>
    </row>
    <row r="40" spans="1:7" s="2" customFormat="1" ht="14.1" customHeight="1" x14ac:dyDescent="0.15">
      <c r="A40" s="51"/>
      <c r="B40" s="15" t="s">
        <v>10</v>
      </c>
      <c r="C40" s="29">
        <v>1153</v>
      </c>
      <c r="D40" s="16">
        <v>141</v>
      </c>
      <c r="E40" s="17">
        <v>1012</v>
      </c>
      <c r="F40" s="18">
        <v>20</v>
      </c>
      <c r="G40" s="19">
        <f t="shared" si="4"/>
        <v>1173</v>
      </c>
    </row>
    <row r="41" spans="1:7" s="2" customFormat="1" ht="14.1" customHeight="1" x14ac:dyDescent="0.15">
      <c r="A41" s="51"/>
      <c r="B41" s="15" t="s">
        <v>11</v>
      </c>
      <c r="C41" s="29">
        <v>934</v>
      </c>
      <c r="D41" s="16">
        <v>105</v>
      </c>
      <c r="E41" s="17">
        <v>829</v>
      </c>
      <c r="F41" s="18">
        <v>17</v>
      </c>
      <c r="G41" s="19">
        <f t="shared" si="4"/>
        <v>951</v>
      </c>
    </row>
    <row r="42" spans="1:7" s="2" customFormat="1" ht="14.1" customHeight="1" x14ac:dyDescent="0.15">
      <c r="A42" s="51"/>
      <c r="B42" s="15" t="s">
        <v>12</v>
      </c>
      <c r="C42" s="29">
        <v>679</v>
      </c>
      <c r="D42" s="16">
        <v>81</v>
      </c>
      <c r="E42" s="17">
        <v>598</v>
      </c>
      <c r="F42" s="18">
        <v>13</v>
      </c>
      <c r="G42" s="19">
        <f t="shared" si="4"/>
        <v>692</v>
      </c>
    </row>
    <row r="43" spans="1:7" s="2" customFormat="1" ht="14.1" customHeight="1" x14ac:dyDescent="0.15">
      <c r="A43" s="51"/>
      <c r="B43" s="15" t="s">
        <v>13</v>
      </c>
      <c r="C43" s="29">
        <v>628</v>
      </c>
      <c r="D43" s="16">
        <v>71</v>
      </c>
      <c r="E43" s="17">
        <v>557</v>
      </c>
      <c r="F43" s="18">
        <v>10</v>
      </c>
      <c r="G43" s="19">
        <f t="shared" si="4"/>
        <v>638</v>
      </c>
    </row>
    <row r="44" spans="1:7" s="2" customFormat="1" ht="14.1" customHeight="1" thickBot="1" x14ac:dyDescent="0.2">
      <c r="A44" s="51"/>
      <c r="B44" s="20" t="s">
        <v>14</v>
      </c>
      <c r="C44" s="30">
        <v>491</v>
      </c>
      <c r="D44" s="21">
        <v>55</v>
      </c>
      <c r="E44" s="22">
        <v>436</v>
      </c>
      <c r="F44" s="23">
        <v>7</v>
      </c>
      <c r="G44" s="24">
        <f t="shared" si="4"/>
        <v>498</v>
      </c>
    </row>
    <row r="45" spans="1:7" s="2" customFormat="1" ht="14.1" customHeight="1" thickTop="1" thickBot="1" x14ac:dyDescent="0.2">
      <c r="A45" s="52"/>
      <c r="B45" s="25" t="s">
        <v>4</v>
      </c>
      <c r="C45" s="26">
        <f>SUM(C38:C44)</f>
        <v>6265</v>
      </c>
      <c r="D45" s="27">
        <f>SUM(D38:D44)</f>
        <v>787</v>
      </c>
      <c r="E45" s="27">
        <f>SUM(E38:E44)</f>
        <v>5478</v>
      </c>
      <c r="F45" s="27">
        <f>SUM(F38:F44)</f>
        <v>95</v>
      </c>
      <c r="G45" s="28">
        <f>SUM(G38:G44)</f>
        <v>6360</v>
      </c>
    </row>
    <row r="46" spans="1:7" s="2" customFormat="1" ht="14.1" customHeight="1" x14ac:dyDescent="0.15">
      <c r="A46" s="51" t="s">
        <v>19</v>
      </c>
      <c r="B46" s="9" t="s">
        <v>8</v>
      </c>
      <c r="C46" s="10">
        <v>2031</v>
      </c>
      <c r="D46" s="11">
        <v>258</v>
      </c>
      <c r="E46" s="12">
        <v>1773</v>
      </c>
      <c r="F46" s="13">
        <v>27</v>
      </c>
      <c r="G46" s="14">
        <f t="shared" ref="G46:G52" si="5">C46+F46</f>
        <v>2058</v>
      </c>
    </row>
    <row r="47" spans="1:7" s="2" customFormat="1" ht="14.1" customHeight="1" x14ac:dyDescent="0.15">
      <c r="A47" s="51"/>
      <c r="B47" s="9" t="s">
        <v>9</v>
      </c>
      <c r="C47" s="29">
        <v>1449</v>
      </c>
      <c r="D47" s="11">
        <v>224</v>
      </c>
      <c r="E47" s="12">
        <v>1225</v>
      </c>
      <c r="F47" s="13">
        <v>26</v>
      </c>
      <c r="G47" s="14">
        <f t="shared" si="5"/>
        <v>1475</v>
      </c>
    </row>
    <row r="48" spans="1:7" s="2" customFormat="1" ht="14.1" customHeight="1" x14ac:dyDescent="0.15">
      <c r="A48" s="51"/>
      <c r="B48" s="15" t="s">
        <v>10</v>
      </c>
      <c r="C48" s="29">
        <v>1838</v>
      </c>
      <c r="D48" s="16">
        <v>225</v>
      </c>
      <c r="E48" s="17">
        <v>1613</v>
      </c>
      <c r="F48" s="18">
        <v>28</v>
      </c>
      <c r="G48" s="19">
        <f t="shared" si="5"/>
        <v>1866</v>
      </c>
    </row>
    <row r="49" spans="1:7" s="2" customFormat="1" ht="14.1" customHeight="1" x14ac:dyDescent="0.15">
      <c r="A49" s="51"/>
      <c r="B49" s="15" t="s">
        <v>11</v>
      </c>
      <c r="C49" s="29">
        <v>1766</v>
      </c>
      <c r="D49" s="16">
        <v>240</v>
      </c>
      <c r="E49" s="17">
        <v>1526</v>
      </c>
      <c r="F49" s="18">
        <v>41</v>
      </c>
      <c r="G49" s="19">
        <f t="shared" si="5"/>
        <v>1807</v>
      </c>
    </row>
    <row r="50" spans="1:7" s="2" customFormat="1" ht="14.1" customHeight="1" x14ac:dyDescent="0.15">
      <c r="A50" s="51"/>
      <c r="B50" s="15" t="s">
        <v>12</v>
      </c>
      <c r="C50" s="29">
        <v>1297</v>
      </c>
      <c r="D50" s="16">
        <v>161</v>
      </c>
      <c r="E50" s="17">
        <v>1136</v>
      </c>
      <c r="F50" s="18">
        <v>28</v>
      </c>
      <c r="G50" s="19">
        <f t="shared" si="5"/>
        <v>1325</v>
      </c>
    </row>
    <row r="51" spans="1:7" s="2" customFormat="1" ht="14.1" customHeight="1" x14ac:dyDescent="0.15">
      <c r="A51" s="51"/>
      <c r="B51" s="15" t="s">
        <v>13</v>
      </c>
      <c r="C51" s="29">
        <v>966</v>
      </c>
      <c r="D51" s="16">
        <v>102</v>
      </c>
      <c r="E51" s="17">
        <v>864</v>
      </c>
      <c r="F51" s="18">
        <v>10</v>
      </c>
      <c r="G51" s="19">
        <f t="shared" si="5"/>
        <v>976</v>
      </c>
    </row>
    <row r="52" spans="1:7" s="2" customFormat="1" ht="14.1" customHeight="1" thickBot="1" x14ac:dyDescent="0.2">
      <c r="A52" s="51"/>
      <c r="B52" s="20" t="s">
        <v>14</v>
      </c>
      <c r="C52" s="30">
        <v>813</v>
      </c>
      <c r="D52" s="21">
        <v>87</v>
      </c>
      <c r="E52" s="22">
        <v>726</v>
      </c>
      <c r="F52" s="23">
        <v>21</v>
      </c>
      <c r="G52" s="24">
        <f t="shared" si="5"/>
        <v>834</v>
      </c>
    </row>
    <row r="53" spans="1:7" s="2" customFormat="1" ht="14.1" customHeight="1" thickTop="1" thickBot="1" x14ac:dyDescent="0.2">
      <c r="A53" s="52"/>
      <c r="B53" s="25" t="s">
        <v>4</v>
      </c>
      <c r="C53" s="26">
        <f>SUM(C46:C52)</f>
        <v>10160</v>
      </c>
      <c r="D53" s="27">
        <f>SUM(D46:D52)</f>
        <v>1297</v>
      </c>
      <c r="E53" s="27">
        <f>SUM(E46:E52)</f>
        <v>8863</v>
      </c>
      <c r="F53" s="27">
        <f>SUM(F46:F52)</f>
        <v>181</v>
      </c>
      <c r="G53" s="28">
        <f>SUM(G46:G52)</f>
        <v>10341</v>
      </c>
    </row>
    <row r="54" spans="1:7" s="2" customFormat="1" ht="14.1" customHeight="1" x14ac:dyDescent="0.15">
      <c r="A54" s="51" t="s">
        <v>20</v>
      </c>
      <c r="B54" s="9" t="s">
        <v>8</v>
      </c>
      <c r="C54" s="10">
        <v>1977</v>
      </c>
      <c r="D54" s="11">
        <v>254</v>
      </c>
      <c r="E54" s="12">
        <v>1723</v>
      </c>
      <c r="F54" s="13">
        <v>20</v>
      </c>
      <c r="G54" s="14">
        <f t="shared" ref="G54:G60" si="6">C54+F54</f>
        <v>1997</v>
      </c>
    </row>
    <row r="55" spans="1:7" s="2" customFormat="1" ht="14.1" customHeight="1" x14ac:dyDescent="0.15">
      <c r="A55" s="51"/>
      <c r="B55" s="9" t="s">
        <v>9</v>
      </c>
      <c r="C55" s="29">
        <v>1419</v>
      </c>
      <c r="D55" s="11">
        <v>213</v>
      </c>
      <c r="E55" s="12">
        <v>1206</v>
      </c>
      <c r="F55" s="13">
        <v>34</v>
      </c>
      <c r="G55" s="14">
        <f t="shared" si="6"/>
        <v>1453</v>
      </c>
    </row>
    <row r="56" spans="1:7" s="2" customFormat="1" ht="14.1" customHeight="1" x14ac:dyDescent="0.15">
      <c r="A56" s="51"/>
      <c r="B56" s="15" t="s">
        <v>10</v>
      </c>
      <c r="C56" s="29">
        <v>1862</v>
      </c>
      <c r="D56" s="16">
        <v>216</v>
      </c>
      <c r="E56" s="17">
        <v>1646</v>
      </c>
      <c r="F56" s="18">
        <v>31</v>
      </c>
      <c r="G56" s="14">
        <f t="shared" si="6"/>
        <v>1893</v>
      </c>
    </row>
    <row r="57" spans="1:7" s="2" customFormat="1" ht="14.1" customHeight="1" x14ac:dyDescent="0.15">
      <c r="A57" s="51"/>
      <c r="B57" s="15" t="s">
        <v>11</v>
      </c>
      <c r="C57" s="29">
        <v>1414</v>
      </c>
      <c r="D57" s="16">
        <v>170</v>
      </c>
      <c r="E57" s="17">
        <v>1244</v>
      </c>
      <c r="F57" s="18">
        <v>36</v>
      </c>
      <c r="G57" s="14">
        <f t="shared" si="6"/>
        <v>1450</v>
      </c>
    </row>
    <row r="58" spans="1:7" s="2" customFormat="1" ht="14.1" customHeight="1" x14ac:dyDescent="0.15">
      <c r="A58" s="51"/>
      <c r="B58" s="15" t="s">
        <v>12</v>
      </c>
      <c r="C58" s="29">
        <v>1043</v>
      </c>
      <c r="D58" s="16">
        <v>128</v>
      </c>
      <c r="E58" s="17">
        <v>915</v>
      </c>
      <c r="F58" s="18">
        <v>26</v>
      </c>
      <c r="G58" s="19">
        <f t="shared" si="6"/>
        <v>1069</v>
      </c>
    </row>
    <row r="59" spans="1:7" s="2" customFormat="1" ht="14.1" customHeight="1" x14ac:dyDescent="0.15">
      <c r="A59" s="51"/>
      <c r="B59" s="15" t="s">
        <v>13</v>
      </c>
      <c r="C59" s="29">
        <v>889</v>
      </c>
      <c r="D59" s="16">
        <v>88</v>
      </c>
      <c r="E59" s="17">
        <v>801</v>
      </c>
      <c r="F59" s="18">
        <v>18</v>
      </c>
      <c r="G59" s="19">
        <f t="shared" si="6"/>
        <v>907</v>
      </c>
    </row>
    <row r="60" spans="1:7" s="2" customFormat="1" ht="14.1" customHeight="1" thickBot="1" x14ac:dyDescent="0.2">
      <c r="A60" s="51"/>
      <c r="B60" s="20" t="s">
        <v>14</v>
      </c>
      <c r="C60" s="37">
        <v>841</v>
      </c>
      <c r="D60" s="21">
        <v>98</v>
      </c>
      <c r="E60" s="22">
        <v>743</v>
      </c>
      <c r="F60" s="23">
        <v>17</v>
      </c>
      <c r="G60" s="24">
        <f t="shared" si="6"/>
        <v>858</v>
      </c>
    </row>
    <row r="61" spans="1:7" s="2" customFormat="1" ht="14.1" customHeight="1" thickTop="1" thickBot="1" x14ac:dyDescent="0.2">
      <c r="A61" s="52"/>
      <c r="B61" s="25" t="s">
        <v>4</v>
      </c>
      <c r="C61" s="26">
        <f>SUM(C54:C60)</f>
        <v>9445</v>
      </c>
      <c r="D61" s="27">
        <f>SUM(D54:D60)</f>
        <v>1167</v>
      </c>
      <c r="E61" s="27">
        <f>SUM(E54:E60)</f>
        <v>8278</v>
      </c>
      <c r="F61" s="27">
        <f>SUM(F54:F60)</f>
        <v>182</v>
      </c>
      <c r="G61" s="28">
        <f>SUM(G54:G60)</f>
        <v>9627</v>
      </c>
    </row>
    <row r="62" spans="1:7" s="2" customFormat="1" ht="14.1" customHeight="1" x14ac:dyDescent="0.15">
      <c r="A62" s="51" t="s">
        <v>21</v>
      </c>
      <c r="B62" s="9" t="s">
        <v>8</v>
      </c>
      <c r="C62" s="10">
        <f t="shared" ref="C62:F68" si="7">C6+C14+C22+C30+C38+C46+C54</f>
        <v>14482</v>
      </c>
      <c r="D62" s="31">
        <f t="shared" si="7"/>
        <v>2035</v>
      </c>
      <c r="E62" s="32">
        <f t="shared" si="7"/>
        <v>12447</v>
      </c>
      <c r="F62" s="10">
        <f t="shared" si="7"/>
        <v>160</v>
      </c>
      <c r="G62" s="14">
        <f t="shared" ref="G62:G68" si="8">C62+F62</f>
        <v>14642</v>
      </c>
    </row>
    <row r="63" spans="1:7" s="2" customFormat="1" ht="14.1" customHeight="1" x14ac:dyDescent="0.15">
      <c r="A63" s="51"/>
      <c r="B63" s="9" t="s">
        <v>9</v>
      </c>
      <c r="C63" s="29">
        <f t="shared" si="7"/>
        <v>9762</v>
      </c>
      <c r="D63" s="33">
        <f t="shared" si="7"/>
        <v>1631</v>
      </c>
      <c r="E63" s="34">
        <f t="shared" si="7"/>
        <v>8131</v>
      </c>
      <c r="F63" s="29">
        <f t="shared" si="7"/>
        <v>208</v>
      </c>
      <c r="G63" s="14">
        <f t="shared" si="8"/>
        <v>9970</v>
      </c>
    </row>
    <row r="64" spans="1:7" s="2" customFormat="1" ht="14.1" customHeight="1" x14ac:dyDescent="0.15">
      <c r="A64" s="51"/>
      <c r="B64" s="15" t="s">
        <v>10</v>
      </c>
      <c r="C64" s="29">
        <f t="shared" si="7"/>
        <v>12663</v>
      </c>
      <c r="D64" s="33">
        <f t="shared" si="7"/>
        <v>1457</v>
      </c>
      <c r="E64" s="34">
        <f t="shared" si="7"/>
        <v>11206</v>
      </c>
      <c r="F64" s="29">
        <f t="shared" si="7"/>
        <v>188</v>
      </c>
      <c r="G64" s="19">
        <f t="shared" si="8"/>
        <v>12851</v>
      </c>
    </row>
    <row r="65" spans="1:7" s="2" customFormat="1" ht="14.1" customHeight="1" x14ac:dyDescent="0.15">
      <c r="A65" s="51"/>
      <c r="B65" s="15" t="s">
        <v>11</v>
      </c>
      <c r="C65" s="29">
        <f t="shared" si="7"/>
        <v>9999</v>
      </c>
      <c r="D65" s="33">
        <f t="shared" si="7"/>
        <v>1266</v>
      </c>
      <c r="E65" s="34">
        <f t="shared" si="7"/>
        <v>8733</v>
      </c>
      <c r="F65" s="29">
        <f t="shared" si="7"/>
        <v>250</v>
      </c>
      <c r="G65" s="19">
        <f t="shared" si="8"/>
        <v>10249</v>
      </c>
    </row>
    <row r="66" spans="1:7" s="2" customFormat="1" ht="14.1" customHeight="1" x14ac:dyDescent="0.15">
      <c r="A66" s="51"/>
      <c r="B66" s="15" t="s">
        <v>12</v>
      </c>
      <c r="C66" s="29">
        <f t="shared" si="7"/>
        <v>7478</v>
      </c>
      <c r="D66" s="33">
        <f t="shared" si="7"/>
        <v>852</v>
      </c>
      <c r="E66" s="34">
        <f t="shared" si="7"/>
        <v>6626</v>
      </c>
      <c r="F66" s="29">
        <f t="shared" si="7"/>
        <v>144</v>
      </c>
      <c r="G66" s="19">
        <f t="shared" si="8"/>
        <v>7622</v>
      </c>
    </row>
    <row r="67" spans="1:7" s="2" customFormat="1" ht="14.1" customHeight="1" x14ac:dyDescent="0.15">
      <c r="A67" s="51"/>
      <c r="B67" s="15" t="s">
        <v>13</v>
      </c>
      <c r="C67" s="29">
        <f t="shared" si="7"/>
        <v>6616</v>
      </c>
      <c r="D67" s="33">
        <f t="shared" si="7"/>
        <v>636</v>
      </c>
      <c r="E67" s="34">
        <f t="shared" si="7"/>
        <v>5980</v>
      </c>
      <c r="F67" s="29">
        <f t="shared" si="7"/>
        <v>99</v>
      </c>
      <c r="G67" s="19">
        <f t="shared" si="8"/>
        <v>6715</v>
      </c>
    </row>
    <row r="68" spans="1:7" s="2" customFormat="1" ht="14.1" customHeight="1" thickBot="1" x14ac:dyDescent="0.2">
      <c r="A68" s="51"/>
      <c r="B68" s="20" t="s">
        <v>14</v>
      </c>
      <c r="C68" s="30">
        <f t="shared" si="7"/>
        <v>5075</v>
      </c>
      <c r="D68" s="35">
        <f t="shared" si="7"/>
        <v>566</v>
      </c>
      <c r="E68" s="36">
        <f t="shared" si="7"/>
        <v>4509</v>
      </c>
      <c r="F68" s="30">
        <f t="shared" si="7"/>
        <v>130</v>
      </c>
      <c r="G68" s="24">
        <f t="shared" si="8"/>
        <v>5205</v>
      </c>
    </row>
    <row r="69" spans="1:7" s="2" customFormat="1" ht="14.1" customHeight="1" thickTop="1" thickBot="1" x14ac:dyDescent="0.2">
      <c r="A69" s="52"/>
      <c r="B69" s="25" t="s">
        <v>4</v>
      </c>
      <c r="C69" s="26">
        <f>SUM(C62:C68)</f>
        <v>66075</v>
      </c>
      <c r="D69" s="27">
        <f>SUM(D62:D68)</f>
        <v>8443</v>
      </c>
      <c r="E69" s="27">
        <f>SUM(E62:E68)</f>
        <v>57632</v>
      </c>
      <c r="F69" s="27">
        <f>SUM(F62:F68)</f>
        <v>1179</v>
      </c>
      <c r="G69" s="28">
        <f>G13+G21+G29+G37+G45+G53+G61</f>
        <v>67254</v>
      </c>
    </row>
  </sheetData>
  <mergeCells count="13">
    <mergeCell ref="A62:A69"/>
    <mergeCell ref="A14:A21"/>
    <mergeCell ref="A22:A29"/>
    <mergeCell ref="A30:A37"/>
    <mergeCell ref="A38:A45"/>
    <mergeCell ref="A46:A53"/>
    <mergeCell ref="A54:A61"/>
    <mergeCell ref="E1:G1"/>
    <mergeCell ref="A4:B5"/>
    <mergeCell ref="C4:C5"/>
    <mergeCell ref="F4:F5"/>
    <mergeCell ref="G4:G5"/>
    <mergeCell ref="A6:A13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J40" sqref="J40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26.25" customHeight="1" x14ac:dyDescent="0.15"/>
    <row r="2" spans="1:8" ht="13.5" customHeight="1" x14ac:dyDescent="0.15">
      <c r="E2" s="53" t="str">
        <f>"平成30年" &amp; H2 &amp; "月末現在"</f>
        <v>平成30年5月末現在</v>
      </c>
      <c r="F2" s="53"/>
      <c r="G2" s="53"/>
      <c r="H2">
        <v>5</v>
      </c>
    </row>
    <row r="3" spans="1:8" ht="17.25" x14ac:dyDescent="0.15">
      <c r="A3" s="1" t="s">
        <v>0</v>
      </c>
    </row>
    <row r="4" spans="1:8" s="2" customFormat="1" ht="11.25" customHeight="1" thickBot="1" x14ac:dyDescent="0.2">
      <c r="B4" s="3"/>
      <c r="C4" s="3"/>
      <c r="D4" s="3"/>
      <c r="E4" s="3"/>
      <c r="F4" s="3"/>
      <c r="G4" s="3" t="s">
        <v>1</v>
      </c>
    </row>
    <row r="5" spans="1:8" s="2" customFormat="1" ht="18.75" customHeight="1" thickBot="1" x14ac:dyDescent="0.2">
      <c r="A5" s="54" t="s">
        <v>23</v>
      </c>
      <c r="B5" s="55"/>
      <c r="C5" s="58" t="s">
        <v>2</v>
      </c>
      <c r="D5" s="4"/>
      <c r="E5" s="5"/>
      <c r="F5" s="60" t="s">
        <v>3</v>
      </c>
      <c r="G5" s="62" t="s">
        <v>4</v>
      </c>
    </row>
    <row r="6" spans="1:8" s="8" customFormat="1" ht="16.5" customHeight="1" thickTop="1" thickBot="1" x14ac:dyDescent="0.2">
      <c r="A6" s="56"/>
      <c r="B6" s="57"/>
      <c r="C6" s="59"/>
      <c r="D6" s="6" t="s">
        <v>5</v>
      </c>
      <c r="E6" s="7" t="s">
        <v>6</v>
      </c>
      <c r="F6" s="61"/>
      <c r="G6" s="63"/>
    </row>
    <row r="7" spans="1:8" s="2" customFormat="1" ht="14.1" customHeight="1" x14ac:dyDescent="0.15">
      <c r="A7" s="50" t="s">
        <v>7</v>
      </c>
      <c r="B7" s="9" t="s">
        <v>8</v>
      </c>
      <c r="C7" s="10">
        <v>2671</v>
      </c>
      <c r="D7" s="11">
        <v>416</v>
      </c>
      <c r="E7" s="12">
        <v>2255</v>
      </c>
      <c r="F7" s="13">
        <v>33</v>
      </c>
      <c r="G7" s="14">
        <f t="shared" ref="G7:G13" si="0">C7+F7</f>
        <v>2704</v>
      </c>
    </row>
    <row r="8" spans="1:8" s="2" customFormat="1" ht="14.1" customHeight="1" x14ac:dyDescent="0.15">
      <c r="A8" s="51"/>
      <c r="B8" s="9" t="s">
        <v>9</v>
      </c>
      <c r="C8" s="29">
        <v>1887</v>
      </c>
      <c r="D8" s="11">
        <v>343</v>
      </c>
      <c r="E8" s="12">
        <v>1544</v>
      </c>
      <c r="F8" s="13">
        <v>51</v>
      </c>
      <c r="G8" s="14">
        <f t="shared" si="0"/>
        <v>1938</v>
      </c>
    </row>
    <row r="9" spans="1:8" s="2" customFormat="1" ht="14.1" customHeight="1" x14ac:dyDescent="0.15">
      <c r="A9" s="51"/>
      <c r="B9" s="15" t="s">
        <v>10</v>
      </c>
      <c r="C9" s="29">
        <v>2486</v>
      </c>
      <c r="D9" s="16">
        <v>307</v>
      </c>
      <c r="E9" s="17">
        <v>2179</v>
      </c>
      <c r="F9" s="18">
        <v>37</v>
      </c>
      <c r="G9" s="19">
        <f t="shared" si="0"/>
        <v>2523</v>
      </c>
    </row>
    <row r="10" spans="1:8" s="2" customFormat="1" ht="14.1" customHeight="1" x14ac:dyDescent="0.15">
      <c r="A10" s="51"/>
      <c r="B10" s="15" t="s">
        <v>11</v>
      </c>
      <c r="C10" s="29">
        <v>1940</v>
      </c>
      <c r="D10" s="16">
        <v>267</v>
      </c>
      <c r="E10" s="17">
        <v>1673</v>
      </c>
      <c r="F10" s="18">
        <v>49</v>
      </c>
      <c r="G10" s="19">
        <f t="shared" si="0"/>
        <v>1989</v>
      </c>
    </row>
    <row r="11" spans="1:8" s="2" customFormat="1" ht="14.1" customHeight="1" x14ac:dyDescent="0.15">
      <c r="A11" s="51"/>
      <c r="B11" s="15" t="s">
        <v>12</v>
      </c>
      <c r="C11" s="29">
        <v>1526</v>
      </c>
      <c r="D11" s="16">
        <v>182</v>
      </c>
      <c r="E11" s="17">
        <v>1344</v>
      </c>
      <c r="F11" s="18">
        <v>29</v>
      </c>
      <c r="G11" s="19">
        <f t="shared" si="0"/>
        <v>1555</v>
      </c>
    </row>
    <row r="12" spans="1:8" s="2" customFormat="1" ht="14.1" customHeight="1" x14ac:dyDescent="0.15">
      <c r="A12" s="51"/>
      <c r="B12" s="15" t="s">
        <v>13</v>
      </c>
      <c r="C12" s="29">
        <v>1326</v>
      </c>
      <c r="D12" s="16">
        <v>156</v>
      </c>
      <c r="E12" s="17">
        <v>1170</v>
      </c>
      <c r="F12" s="18">
        <v>27</v>
      </c>
      <c r="G12" s="19">
        <f t="shared" si="0"/>
        <v>1353</v>
      </c>
    </row>
    <row r="13" spans="1:8" s="2" customFormat="1" ht="14.1" customHeight="1" thickBot="1" x14ac:dyDescent="0.2">
      <c r="A13" s="51"/>
      <c r="B13" s="20" t="s">
        <v>14</v>
      </c>
      <c r="C13" s="30">
        <v>1007</v>
      </c>
      <c r="D13" s="21">
        <v>125</v>
      </c>
      <c r="E13" s="22">
        <v>882</v>
      </c>
      <c r="F13" s="23">
        <v>29</v>
      </c>
      <c r="G13" s="24">
        <f t="shared" si="0"/>
        <v>1036</v>
      </c>
    </row>
    <row r="14" spans="1:8" s="2" customFormat="1" ht="14.1" customHeight="1" thickTop="1" thickBot="1" x14ac:dyDescent="0.2">
      <c r="A14" s="52"/>
      <c r="B14" s="25" t="s">
        <v>4</v>
      </c>
      <c r="C14" s="26">
        <f>SUM(C7:C13)</f>
        <v>12843</v>
      </c>
      <c r="D14" s="27">
        <f>SUM(D7:D13)</f>
        <v>1796</v>
      </c>
      <c r="E14" s="27">
        <f>SUM(E7:E13)</f>
        <v>11047</v>
      </c>
      <c r="F14" s="27">
        <f>SUM(F7:F13)</f>
        <v>255</v>
      </c>
      <c r="G14" s="28">
        <f>SUM(G7:G13)</f>
        <v>13098</v>
      </c>
    </row>
    <row r="15" spans="1:8" s="2" customFormat="1" ht="14.1" customHeight="1" x14ac:dyDescent="0.15">
      <c r="A15" s="50" t="s">
        <v>15</v>
      </c>
      <c r="B15" s="9" t="s">
        <v>8</v>
      </c>
      <c r="C15" s="10">
        <v>1870</v>
      </c>
      <c r="D15" s="11">
        <v>347</v>
      </c>
      <c r="E15" s="12">
        <v>1523</v>
      </c>
      <c r="F15" s="13">
        <v>21</v>
      </c>
      <c r="G15" s="14">
        <f>C15+F15</f>
        <v>1891</v>
      </c>
    </row>
    <row r="16" spans="1:8" s="2" customFormat="1" ht="14.1" customHeight="1" x14ac:dyDescent="0.15">
      <c r="A16" s="51"/>
      <c r="B16" s="9" t="s">
        <v>9</v>
      </c>
      <c r="C16" s="29">
        <v>1081</v>
      </c>
      <c r="D16" s="11">
        <v>197</v>
      </c>
      <c r="E16" s="12">
        <v>884</v>
      </c>
      <c r="F16" s="13">
        <v>24</v>
      </c>
      <c r="G16" s="14">
        <f>C16+F16</f>
        <v>1105</v>
      </c>
    </row>
    <row r="17" spans="1:7" s="2" customFormat="1" ht="14.1" customHeight="1" x14ac:dyDescent="0.15">
      <c r="A17" s="51"/>
      <c r="B17" s="15" t="s">
        <v>10</v>
      </c>
      <c r="C17" s="29">
        <v>1802</v>
      </c>
      <c r="D17" s="16">
        <v>263</v>
      </c>
      <c r="E17" s="17">
        <v>1539</v>
      </c>
      <c r="F17" s="18">
        <v>36</v>
      </c>
      <c r="G17" s="19">
        <f t="shared" ref="G17:G21" si="1">C17+F17</f>
        <v>1838</v>
      </c>
    </row>
    <row r="18" spans="1:7" s="2" customFormat="1" ht="14.1" customHeight="1" x14ac:dyDescent="0.15">
      <c r="A18" s="51"/>
      <c r="B18" s="15" t="s">
        <v>11</v>
      </c>
      <c r="C18" s="29">
        <v>1290</v>
      </c>
      <c r="D18" s="16">
        <v>203</v>
      </c>
      <c r="E18" s="17">
        <v>1087</v>
      </c>
      <c r="F18" s="18">
        <v>34</v>
      </c>
      <c r="G18" s="19">
        <f t="shared" si="1"/>
        <v>1324</v>
      </c>
    </row>
    <row r="19" spans="1:7" s="2" customFormat="1" ht="14.1" customHeight="1" x14ac:dyDescent="0.15">
      <c r="A19" s="51"/>
      <c r="B19" s="15" t="s">
        <v>12</v>
      </c>
      <c r="C19" s="29">
        <v>990</v>
      </c>
      <c r="D19" s="16">
        <v>126</v>
      </c>
      <c r="E19" s="17">
        <v>864</v>
      </c>
      <c r="F19" s="18">
        <v>17</v>
      </c>
      <c r="G19" s="19">
        <f t="shared" si="1"/>
        <v>1007</v>
      </c>
    </row>
    <row r="20" spans="1:7" s="2" customFormat="1" ht="14.1" customHeight="1" x14ac:dyDescent="0.15">
      <c r="A20" s="51"/>
      <c r="B20" s="15" t="s">
        <v>13</v>
      </c>
      <c r="C20" s="29">
        <v>962</v>
      </c>
      <c r="D20" s="16">
        <v>112</v>
      </c>
      <c r="E20" s="17">
        <v>850</v>
      </c>
      <c r="F20" s="18">
        <v>8</v>
      </c>
      <c r="G20" s="19">
        <f t="shared" si="1"/>
        <v>970</v>
      </c>
    </row>
    <row r="21" spans="1:7" s="2" customFormat="1" ht="14.1" customHeight="1" thickBot="1" x14ac:dyDescent="0.2">
      <c r="A21" s="51"/>
      <c r="B21" s="20" t="s">
        <v>14</v>
      </c>
      <c r="C21" s="30">
        <v>579</v>
      </c>
      <c r="D21" s="21">
        <v>71</v>
      </c>
      <c r="E21" s="22">
        <v>508</v>
      </c>
      <c r="F21" s="23">
        <v>21</v>
      </c>
      <c r="G21" s="24">
        <f t="shared" si="1"/>
        <v>600</v>
      </c>
    </row>
    <row r="22" spans="1:7" s="2" customFormat="1" ht="14.1" customHeight="1" thickTop="1" thickBot="1" x14ac:dyDescent="0.2">
      <c r="A22" s="52"/>
      <c r="B22" s="25" t="s">
        <v>4</v>
      </c>
      <c r="C22" s="26">
        <f>SUM(C15:C21)</f>
        <v>8574</v>
      </c>
      <c r="D22" s="27">
        <f>SUM(D15:D21)</f>
        <v>1319</v>
      </c>
      <c r="E22" s="27">
        <f>SUM(E15:E21)</f>
        <v>7255</v>
      </c>
      <c r="F22" s="27">
        <f>SUM(F15:F21)</f>
        <v>161</v>
      </c>
      <c r="G22" s="28">
        <f>SUM(G15:G21)</f>
        <v>8735</v>
      </c>
    </row>
    <row r="23" spans="1:7" s="2" customFormat="1" ht="14.1" customHeight="1" x14ac:dyDescent="0.15">
      <c r="A23" s="51" t="s">
        <v>16</v>
      </c>
      <c r="B23" s="9" t="s">
        <v>8</v>
      </c>
      <c r="C23" s="10">
        <v>1654</v>
      </c>
      <c r="D23" s="11">
        <v>229</v>
      </c>
      <c r="E23" s="12">
        <v>1425</v>
      </c>
      <c r="F23" s="13">
        <v>20</v>
      </c>
      <c r="G23" s="14">
        <f>C23+F23</f>
        <v>1674</v>
      </c>
    </row>
    <row r="24" spans="1:7" s="2" customFormat="1" ht="14.1" customHeight="1" x14ac:dyDescent="0.15">
      <c r="A24" s="51"/>
      <c r="B24" s="9" t="s">
        <v>9</v>
      </c>
      <c r="C24" s="29">
        <v>824</v>
      </c>
      <c r="D24" s="11">
        <v>126</v>
      </c>
      <c r="E24" s="12">
        <v>698</v>
      </c>
      <c r="F24" s="13">
        <v>9</v>
      </c>
      <c r="G24" s="14">
        <f>C24+F24</f>
        <v>833</v>
      </c>
    </row>
    <row r="25" spans="1:7" s="2" customFormat="1" ht="14.1" customHeight="1" x14ac:dyDescent="0.15">
      <c r="A25" s="51"/>
      <c r="B25" s="15" t="s">
        <v>10</v>
      </c>
      <c r="C25" s="29">
        <v>1336</v>
      </c>
      <c r="D25" s="16">
        <v>137</v>
      </c>
      <c r="E25" s="17">
        <v>1199</v>
      </c>
      <c r="F25" s="18">
        <v>24</v>
      </c>
      <c r="G25" s="19">
        <f t="shared" ref="G25:G29" si="2">C25+F25</f>
        <v>1360</v>
      </c>
    </row>
    <row r="26" spans="1:7" s="2" customFormat="1" ht="14.1" customHeight="1" x14ac:dyDescent="0.15">
      <c r="A26" s="51"/>
      <c r="B26" s="15" t="s">
        <v>11</v>
      </c>
      <c r="C26" s="29">
        <v>887</v>
      </c>
      <c r="D26" s="16">
        <v>79</v>
      </c>
      <c r="E26" s="17">
        <v>808</v>
      </c>
      <c r="F26" s="18">
        <v>20</v>
      </c>
      <c r="G26" s="19">
        <f t="shared" si="2"/>
        <v>907</v>
      </c>
    </row>
    <row r="27" spans="1:7" s="2" customFormat="1" ht="14.1" customHeight="1" x14ac:dyDescent="0.15">
      <c r="A27" s="51"/>
      <c r="B27" s="15" t="s">
        <v>12</v>
      </c>
      <c r="C27" s="29">
        <v>663</v>
      </c>
      <c r="D27" s="16">
        <v>58</v>
      </c>
      <c r="E27" s="17">
        <v>605</v>
      </c>
      <c r="F27" s="18">
        <v>10</v>
      </c>
      <c r="G27" s="19">
        <f t="shared" si="2"/>
        <v>673</v>
      </c>
    </row>
    <row r="28" spans="1:7" s="2" customFormat="1" ht="14.1" customHeight="1" x14ac:dyDescent="0.15">
      <c r="A28" s="51"/>
      <c r="B28" s="15" t="s">
        <v>13</v>
      </c>
      <c r="C28" s="29">
        <v>642</v>
      </c>
      <c r="D28" s="16">
        <v>55</v>
      </c>
      <c r="E28" s="17">
        <v>587</v>
      </c>
      <c r="F28" s="18">
        <v>14</v>
      </c>
      <c r="G28" s="19">
        <f t="shared" si="2"/>
        <v>656</v>
      </c>
    </row>
    <row r="29" spans="1:7" s="2" customFormat="1" ht="14.1" customHeight="1" thickBot="1" x14ac:dyDescent="0.2">
      <c r="A29" s="51"/>
      <c r="B29" s="20" t="s">
        <v>14</v>
      </c>
      <c r="C29" s="30">
        <v>425</v>
      </c>
      <c r="D29" s="21">
        <v>40</v>
      </c>
      <c r="E29" s="22">
        <v>385</v>
      </c>
      <c r="F29" s="23">
        <v>13</v>
      </c>
      <c r="G29" s="24">
        <f t="shared" si="2"/>
        <v>438</v>
      </c>
    </row>
    <row r="30" spans="1:7" s="2" customFormat="1" ht="14.1" customHeight="1" thickTop="1" thickBot="1" x14ac:dyDescent="0.2">
      <c r="A30" s="52"/>
      <c r="B30" s="25" t="s">
        <v>4</v>
      </c>
      <c r="C30" s="26">
        <f>SUM(C23:C29)</f>
        <v>6431</v>
      </c>
      <c r="D30" s="27">
        <f>SUM(D23:D29)</f>
        <v>724</v>
      </c>
      <c r="E30" s="27">
        <f>SUM(E23:E29)</f>
        <v>5707</v>
      </c>
      <c r="F30" s="27">
        <f>SUM(F23:F29)</f>
        <v>110</v>
      </c>
      <c r="G30" s="28">
        <f>SUM(G23:G29)</f>
        <v>6541</v>
      </c>
    </row>
    <row r="31" spans="1:7" s="2" customFormat="1" ht="14.1" customHeight="1" x14ac:dyDescent="0.15">
      <c r="A31" s="64" t="s">
        <v>17</v>
      </c>
      <c r="B31" s="9" t="s">
        <v>8</v>
      </c>
      <c r="C31" s="10">
        <v>2469</v>
      </c>
      <c r="D31" s="11">
        <v>348</v>
      </c>
      <c r="E31" s="12">
        <v>2121</v>
      </c>
      <c r="F31" s="13">
        <v>25</v>
      </c>
      <c r="G31" s="14">
        <f>C31+F31</f>
        <v>2494</v>
      </c>
    </row>
    <row r="32" spans="1:7" s="2" customFormat="1" ht="14.1" customHeight="1" x14ac:dyDescent="0.15">
      <c r="A32" s="65"/>
      <c r="B32" s="9" t="s">
        <v>9</v>
      </c>
      <c r="C32" s="29">
        <v>1782</v>
      </c>
      <c r="D32" s="11">
        <v>287</v>
      </c>
      <c r="E32" s="12">
        <v>1495</v>
      </c>
      <c r="F32" s="13">
        <v>36</v>
      </c>
      <c r="G32" s="14">
        <f>C32+F32</f>
        <v>1818</v>
      </c>
    </row>
    <row r="33" spans="1:7" s="2" customFormat="1" ht="14.1" customHeight="1" x14ac:dyDescent="0.15">
      <c r="A33" s="65"/>
      <c r="B33" s="15" t="s">
        <v>10</v>
      </c>
      <c r="C33" s="29">
        <v>2168</v>
      </c>
      <c r="D33" s="16">
        <v>232</v>
      </c>
      <c r="E33" s="17">
        <v>1936</v>
      </c>
      <c r="F33" s="18">
        <v>31</v>
      </c>
      <c r="G33" s="19">
        <f t="shared" ref="G33:G37" si="3">C33+F33</f>
        <v>2199</v>
      </c>
    </row>
    <row r="34" spans="1:7" s="2" customFormat="1" ht="14.1" customHeight="1" x14ac:dyDescent="0.15">
      <c r="A34" s="65"/>
      <c r="B34" s="15" t="s">
        <v>11</v>
      </c>
      <c r="C34" s="29">
        <v>1769</v>
      </c>
      <c r="D34" s="16">
        <v>207</v>
      </c>
      <c r="E34" s="17">
        <v>1562</v>
      </c>
      <c r="F34" s="18">
        <v>34</v>
      </c>
      <c r="G34" s="19">
        <f t="shared" si="3"/>
        <v>1803</v>
      </c>
    </row>
    <row r="35" spans="1:7" s="2" customFormat="1" ht="14.1" customHeight="1" x14ac:dyDescent="0.15">
      <c r="A35" s="65"/>
      <c r="B35" s="15" t="s">
        <v>12</v>
      </c>
      <c r="C35" s="29">
        <v>1260</v>
      </c>
      <c r="D35" s="16">
        <v>142</v>
      </c>
      <c r="E35" s="17">
        <v>1118</v>
      </c>
      <c r="F35" s="18">
        <v>21</v>
      </c>
      <c r="G35" s="19">
        <f t="shared" si="3"/>
        <v>1281</v>
      </c>
    </row>
    <row r="36" spans="1:7" s="2" customFormat="1" ht="14.1" customHeight="1" x14ac:dyDescent="0.15">
      <c r="A36" s="65"/>
      <c r="B36" s="15" t="s">
        <v>13</v>
      </c>
      <c r="C36" s="29">
        <v>1158</v>
      </c>
      <c r="D36" s="16">
        <v>114</v>
      </c>
      <c r="E36" s="17">
        <v>1044</v>
      </c>
      <c r="F36" s="18">
        <v>12</v>
      </c>
      <c r="G36" s="19">
        <f t="shared" si="3"/>
        <v>1170</v>
      </c>
    </row>
    <row r="37" spans="1:7" s="2" customFormat="1" ht="14.1" customHeight="1" thickBot="1" x14ac:dyDescent="0.2">
      <c r="A37" s="65"/>
      <c r="B37" s="20" t="s">
        <v>14</v>
      </c>
      <c r="C37" s="30">
        <v>936</v>
      </c>
      <c r="D37" s="21">
        <v>106</v>
      </c>
      <c r="E37" s="22">
        <v>830</v>
      </c>
      <c r="F37" s="23">
        <v>24</v>
      </c>
      <c r="G37" s="24">
        <f t="shared" si="3"/>
        <v>960</v>
      </c>
    </row>
    <row r="38" spans="1:7" s="2" customFormat="1" ht="14.1" customHeight="1" thickTop="1" thickBot="1" x14ac:dyDescent="0.2">
      <c r="A38" s="66"/>
      <c r="B38" s="25" t="s">
        <v>4</v>
      </c>
      <c r="C38" s="26">
        <f>SUM(C31:C37)</f>
        <v>11542</v>
      </c>
      <c r="D38" s="27">
        <f>SUM(D31:D37)</f>
        <v>1436</v>
      </c>
      <c r="E38" s="27">
        <f>SUM(E31:E37)</f>
        <v>10106</v>
      </c>
      <c r="F38" s="27">
        <f>SUM(F31:F37)</f>
        <v>183</v>
      </c>
      <c r="G38" s="28">
        <f>SUM(G31:G37)</f>
        <v>11725</v>
      </c>
    </row>
    <row r="39" spans="1:7" s="2" customFormat="1" ht="14.1" customHeight="1" x14ac:dyDescent="0.15">
      <c r="A39" s="51" t="s">
        <v>18</v>
      </c>
      <c r="B39" s="9" t="s">
        <v>8</v>
      </c>
      <c r="C39" s="10">
        <v>1385</v>
      </c>
      <c r="D39" s="11">
        <v>192</v>
      </c>
      <c r="E39" s="12">
        <v>1193</v>
      </c>
      <c r="F39" s="13">
        <v>16</v>
      </c>
      <c r="G39" s="14">
        <f>C39+F39</f>
        <v>1401</v>
      </c>
    </row>
    <row r="40" spans="1:7" s="2" customFormat="1" ht="14.1" customHeight="1" x14ac:dyDescent="0.15">
      <c r="A40" s="51"/>
      <c r="B40" s="9" t="s">
        <v>9</v>
      </c>
      <c r="C40" s="29">
        <v>871</v>
      </c>
      <c r="D40" s="11">
        <v>133</v>
      </c>
      <c r="E40" s="12">
        <v>738</v>
      </c>
      <c r="F40" s="13">
        <v>15</v>
      </c>
      <c r="G40" s="14">
        <f>C40+F40</f>
        <v>886</v>
      </c>
    </row>
    <row r="41" spans="1:7" s="2" customFormat="1" ht="14.1" customHeight="1" x14ac:dyDescent="0.15">
      <c r="A41" s="51"/>
      <c r="B41" s="15" t="s">
        <v>10</v>
      </c>
      <c r="C41" s="29">
        <v>1189</v>
      </c>
      <c r="D41" s="16">
        <v>138</v>
      </c>
      <c r="E41" s="17">
        <v>1051</v>
      </c>
      <c r="F41" s="18">
        <v>16</v>
      </c>
      <c r="G41" s="19">
        <f t="shared" ref="G41:G45" si="4">C41+F41</f>
        <v>1205</v>
      </c>
    </row>
    <row r="42" spans="1:7" s="2" customFormat="1" ht="14.1" customHeight="1" x14ac:dyDescent="0.15">
      <c r="A42" s="51"/>
      <c r="B42" s="15" t="s">
        <v>11</v>
      </c>
      <c r="C42" s="29">
        <v>909</v>
      </c>
      <c r="D42" s="16">
        <v>109</v>
      </c>
      <c r="E42" s="17">
        <v>800</v>
      </c>
      <c r="F42" s="18">
        <v>14</v>
      </c>
      <c r="G42" s="19">
        <f t="shared" si="4"/>
        <v>923</v>
      </c>
    </row>
    <row r="43" spans="1:7" s="2" customFormat="1" ht="14.1" customHeight="1" x14ac:dyDescent="0.15">
      <c r="A43" s="51"/>
      <c r="B43" s="15" t="s">
        <v>12</v>
      </c>
      <c r="C43" s="29">
        <v>658</v>
      </c>
      <c r="D43" s="16">
        <v>82</v>
      </c>
      <c r="E43" s="17">
        <v>576</v>
      </c>
      <c r="F43" s="18">
        <v>15</v>
      </c>
      <c r="G43" s="19">
        <f t="shared" si="4"/>
        <v>673</v>
      </c>
    </row>
    <row r="44" spans="1:7" s="2" customFormat="1" ht="14.1" customHeight="1" x14ac:dyDescent="0.15">
      <c r="A44" s="51"/>
      <c r="B44" s="15" t="s">
        <v>13</v>
      </c>
      <c r="C44" s="29">
        <v>573</v>
      </c>
      <c r="D44" s="16">
        <v>55</v>
      </c>
      <c r="E44" s="17">
        <v>518</v>
      </c>
      <c r="F44" s="18">
        <v>10</v>
      </c>
      <c r="G44" s="19">
        <f t="shared" si="4"/>
        <v>583</v>
      </c>
    </row>
    <row r="45" spans="1:7" s="2" customFormat="1" ht="14.1" customHeight="1" thickBot="1" x14ac:dyDescent="0.2">
      <c r="A45" s="51"/>
      <c r="B45" s="20" t="s">
        <v>14</v>
      </c>
      <c r="C45" s="30">
        <v>503</v>
      </c>
      <c r="D45" s="21">
        <v>60</v>
      </c>
      <c r="E45" s="22">
        <v>443</v>
      </c>
      <c r="F45" s="23">
        <v>9</v>
      </c>
      <c r="G45" s="24">
        <f t="shared" si="4"/>
        <v>512</v>
      </c>
    </row>
    <row r="46" spans="1:7" s="2" customFormat="1" ht="14.1" customHeight="1" thickTop="1" thickBot="1" x14ac:dyDescent="0.2">
      <c r="A46" s="52"/>
      <c r="B46" s="25" t="s">
        <v>4</v>
      </c>
      <c r="C46" s="26">
        <f>SUM(C39:C45)</f>
        <v>6088</v>
      </c>
      <c r="D46" s="27">
        <f>SUM(D39:D45)</f>
        <v>769</v>
      </c>
      <c r="E46" s="27">
        <f>SUM(E39:E45)</f>
        <v>5319</v>
      </c>
      <c r="F46" s="27">
        <f>SUM(F39:F45)</f>
        <v>95</v>
      </c>
      <c r="G46" s="28">
        <f>SUM(G39:G45)</f>
        <v>6183</v>
      </c>
    </row>
    <row r="47" spans="1:7" s="2" customFormat="1" ht="14.1" customHeight="1" x14ac:dyDescent="0.15">
      <c r="A47" s="51" t="s">
        <v>19</v>
      </c>
      <c r="B47" s="9" t="s">
        <v>8</v>
      </c>
      <c r="C47" s="10">
        <v>1859</v>
      </c>
      <c r="D47" s="11">
        <v>254</v>
      </c>
      <c r="E47" s="12">
        <v>1605</v>
      </c>
      <c r="F47" s="13">
        <v>21</v>
      </c>
      <c r="G47" s="14">
        <f>C47+F47</f>
        <v>1880</v>
      </c>
    </row>
    <row r="48" spans="1:7" s="2" customFormat="1" ht="14.1" customHeight="1" x14ac:dyDescent="0.15">
      <c r="A48" s="51"/>
      <c r="B48" s="9" t="s">
        <v>9</v>
      </c>
      <c r="C48" s="29">
        <v>1345</v>
      </c>
      <c r="D48" s="11">
        <v>204</v>
      </c>
      <c r="E48" s="12">
        <v>1141</v>
      </c>
      <c r="F48" s="13">
        <v>24</v>
      </c>
      <c r="G48" s="14">
        <f>C48+F48</f>
        <v>1369</v>
      </c>
    </row>
    <row r="49" spans="1:7" s="2" customFormat="1" ht="14.1" customHeight="1" x14ac:dyDescent="0.15">
      <c r="A49" s="51"/>
      <c r="B49" s="15" t="s">
        <v>10</v>
      </c>
      <c r="C49" s="29">
        <v>1928</v>
      </c>
      <c r="D49" s="16">
        <v>236</v>
      </c>
      <c r="E49" s="17">
        <v>1692</v>
      </c>
      <c r="F49" s="18">
        <v>25</v>
      </c>
      <c r="G49" s="19">
        <f t="shared" ref="G49:G53" si="5">C49+F49</f>
        <v>1953</v>
      </c>
    </row>
    <row r="50" spans="1:7" s="2" customFormat="1" ht="14.1" customHeight="1" x14ac:dyDescent="0.15">
      <c r="A50" s="51"/>
      <c r="B50" s="15" t="s">
        <v>11</v>
      </c>
      <c r="C50" s="29">
        <v>1722</v>
      </c>
      <c r="D50" s="16">
        <v>241</v>
      </c>
      <c r="E50" s="17">
        <v>1481</v>
      </c>
      <c r="F50" s="18">
        <v>45</v>
      </c>
      <c r="G50" s="19">
        <f t="shared" si="5"/>
        <v>1767</v>
      </c>
    </row>
    <row r="51" spans="1:7" s="2" customFormat="1" ht="14.1" customHeight="1" x14ac:dyDescent="0.15">
      <c r="A51" s="51"/>
      <c r="B51" s="15" t="s">
        <v>12</v>
      </c>
      <c r="C51" s="29">
        <v>1255</v>
      </c>
      <c r="D51" s="16">
        <v>166</v>
      </c>
      <c r="E51" s="17">
        <v>1089</v>
      </c>
      <c r="F51" s="18">
        <v>25</v>
      </c>
      <c r="G51" s="19">
        <f t="shared" si="5"/>
        <v>1280</v>
      </c>
    </row>
    <row r="52" spans="1:7" s="2" customFormat="1" ht="14.1" customHeight="1" x14ac:dyDescent="0.15">
      <c r="A52" s="51"/>
      <c r="B52" s="15" t="s">
        <v>13</v>
      </c>
      <c r="C52" s="29">
        <v>1000</v>
      </c>
      <c r="D52" s="16">
        <v>117</v>
      </c>
      <c r="E52" s="17">
        <v>883</v>
      </c>
      <c r="F52" s="18">
        <v>14</v>
      </c>
      <c r="G52" s="19">
        <f t="shared" si="5"/>
        <v>1014</v>
      </c>
    </row>
    <row r="53" spans="1:7" s="2" customFormat="1" ht="14.1" customHeight="1" thickBot="1" x14ac:dyDescent="0.2">
      <c r="A53" s="51"/>
      <c r="B53" s="20" t="s">
        <v>14</v>
      </c>
      <c r="C53" s="30">
        <v>817</v>
      </c>
      <c r="D53" s="21">
        <v>91</v>
      </c>
      <c r="E53" s="22">
        <v>726</v>
      </c>
      <c r="F53" s="23">
        <v>19</v>
      </c>
      <c r="G53" s="24">
        <f t="shared" si="5"/>
        <v>836</v>
      </c>
    </row>
    <row r="54" spans="1:7" s="2" customFormat="1" ht="14.1" customHeight="1" thickTop="1" thickBot="1" x14ac:dyDescent="0.2">
      <c r="A54" s="52"/>
      <c r="B54" s="25" t="s">
        <v>4</v>
      </c>
      <c r="C54" s="26">
        <f>SUM(C47:C53)</f>
        <v>9926</v>
      </c>
      <c r="D54" s="27">
        <f>SUM(D47:D53)</f>
        <v>1309</v>
      </c>
      <c r="E54" s="27">
        <f>SUM(E47:E53)</f>
        <v>8617</v>
      </c>
      <c r="F54" s="27">
        <f>SUM(F47:F53)</f>
        <v>173</v>
      </c>
      <c r="G54" s="28">
        <f>SUM(G47:G53)</f>
        <v>10099</v>
      </c>
    </row>
    <row r="55" spans="1:7" s="2" customFormat="1" ht="14.1" customHeight="1" x14ac:dyDescent="0.15">
      <c r="A55" s="51" t="s">
        <v>20</v>
      </c>
      <c r="B55" s="9" t="s">
        <v>8</v>
      </c>
      <c r="C55" s="10">
        <v>1853</v>
      </c>
      <c r="D55" s="11">
        <v>259</v>
      </c>
      <c r="E55" s="12">
        <v>1594</v>
      </c>
      <c r="F55" s="13">
        <v>16</v>
      </c>
      <c r="G55" s="14">
        <f>C55+F55</f>
        <v>1869</v>
      </c>
    </row>
    <row r="56" spans="1:7" s="2" customFormat="1" ht="14.1" customHeight="1" x14ac:dyDescent="0.15">
      <c r="A56" s="51"/>
      <c r="B56" s="9" t="s">
        <v>9</v>
      </c>
      <c r="C56" s="29">
        <v>1349</v>
      </c>
      <c r="D56" s="11">
        <v>205</v>
      </c>
      <c r="E56" s="12">
        <v>1144</v>
      </c>
      <c r="F56" s="13">
        <v>31</v>
      </c>
      <c r="G56" s="14">
        <f>C56+F56</f>
        <v>1380</v>
      </c>
    </row>
    <row r="57" spans="1:7" s="2" customFormat="1" ht="14.1" customHeight="1" x14ac:dyDescent="0.15">
      <c r="A57" s="51"/>
      <c r="B57" s="15" t="s">
        <v>10</v>
      </c>
      <c r="C57" s="29">
        <v>1884</v>
      </c>
      <c r="D57" s="16">
        <v>219</v>
      </c>
      <c r="E57" s="17">
        <v>1665</v>
      </c>
      <c r="F57" s="18">
        <v>28</v>
      </c>
      <c r="G57" s="19">
        <f t="shared" ref="G57:G61" si="6">C57+F57</f>
        <v>1912</v>
      </c>
    </row>
    <row r="58" spans="1:7" s="2" customFormat="1" ht="14.1" customHeight="1" x14ac:dyDescent="0.15">
      <c r="A58" s="51"/>
      <c r="B58" s="15" t="s">
        <v>11</v>
      </c>
      <c r="C58" s="29">
        <v>1420</v>
      </c>
      <c r="D58" s="16">
        <v>194</v>
      </c>
      <c r="E58" s="17">
        <v>1226</v>
      </c>
      <c r="F58" s="18">
        <v>34</v>
      </c>
      <c r="G58" s="19">
        <f t="shared" si="6"/>
        <v>1454</v>
      </c>
    </row>
    <row r="59" spans="1:7" s="2" customFormat="1" ht="14.1" customHeight="1" x14ac:dyDescent="0.15">
      <c r="A59" s="51"/>
      <c r="B59" s="15" t="s">
        <v>12</v>
      </c>
      <c r="C59" s="29">
        <v>1084</v>
      </c>
      <c r="D59" s="16">
        <v>136</v>
      </c>
      <c r="E59" s="17">
        <v>948</v>
      </c>
      <c r="F59" s="18">
        <v>19</v>
      </c>
      <c r="G59" s="19">
        <f t="shared" si="6"/>
        <v>1103</v>
      </c>
    </row>
    <row r="60" spans="1:7" s="2" customFormat="1" ht="14.1" customHeight="1" x14ac:dyDescent="0.15">
      <c r="A60" s="51"/>
      <c r="B60" s="15" t="s">
        <v>13</v>
      </c>
      <c r="C60" s="29">
        <v>874</v>
      </c>
      <c r="D60" s="16">
        <v>93</v>
      </c>
      <c r="E60" s="17">
        <v>781</v>
      </c>
      <c r="F60" s="18">
        <v>20</v>
      </c>
      <c r="G60" s="19">
        <f t="shared" si="6"/>
        <v>894</v>
      </c>
    </row>
    <row r="61" spans="1:7" s="2" customFormat="1" ht="14.1" customHeight="1" thickBot="1" x14ac:dyDescent="0.2">
      <c r="A61" s="51"/>
      <c r="B61" s="20" t="s">
        <v>14</v>
      </c>
      <c r="C61" s="37">
        <v>869</v>
      </c>
      <c r="D61" s="21">
        <v>105</v>
      </c>
      <c r="E61" s="22">
        <v>764</v>
      </c>
      <c r="F61" s="23">
        <v>22</v>
      </c>
      <c r="G61" s="24">
        <f t="shared" si="6"/>
        <v>891</v>
      </c>
    </row>
    <row r="62" spans="1:7" s="2" customFormat="1" ht="14.1" customHeight="1" thickTop="1" thickBot="1" x14ac:dyDescent="0.2">
      <c r="A62" s="52"/>
      <c r="B62" s="25" t="s">
        <v>4</v>
      </c>
      <c r="C62" s="26">
        <f>SUM(C55:C61)</f>
        <v>9333</v>
      </c>
      <c r="D62" s="27">
        <f>SUM(D55:D61)</f>
        <v>1211</v>
      </c>
      <c r="E62" s="27">
        <f>SUM(E55:E61)</f>
        <v>8122</v>
      </c>
      <c r="F62" s="27">
        <f>SUM(F55:F61)</f>
        <v>170</v>
      </c>
      <c r="G62" s="28">
        <f>SUM(G55:G61)</f>
        <v>9503</v>
      </c>
    </row>
    <row r="63" spans="1:7" s="2" customFormat="1" ht="14.1" customHeight="1" x14ac:dyDescent="0.15">
      <c r="A63" s="51" t="s">
        <v>21</v>
      </c>
      <c r="B63" s="9" t="s">
        <v>8</v>
      </c>
      <c r="C63" s="10">
        <f t="shared" ref="C63:F69" si="7">C7+C15+C23+C31+C39+C47+C55</f>
        <v>13761</v>
      </c>
      <c r="D63" s="31">
        <f t="shared" si="7"/>
        <v>2045</v>
      </c>
      <c r="E63" s="32">
        <f t="shared" si="7"/>
        <v>11716</v>
      </c>
      <c r="F63" s="10">
        <f t="shared" si="7"/>
        <v>152</v>
      </c>
      <c r="G63" s="14">
        <f>C63+F63</f>
        <v>13913</v>
      </c>
    </row>
    <row r="64" spans="1:7" s="2" customFormat="1" ht="14.1" customHeight="1" x14ac:dyDescent="0.15">
      <c r="A64" s="51"/>
      <c r="B64" s="9" t="s">
        <v>9</v>
      </c>
      <c r="C64" s="29">
        <f t="shared" si="7"/>
        <v>9139</v>
      </c>
      <c r="D64" s="33">
        <f t="shared" si="7"/>
        <v>1495</v>
      </c>
      <c r="E64" s="34">
        <f t="shared" si="7"/>
        <v>7644</v>
      </c>
      <c r="F64" s="29">
        <f t="shared" si="7"/>
        <v>190</v>
      </c>
      <c r="G64" s="14">
        <f>C64+F64</f>
        <v>9329</v>
      </c>
    </row>
    <row r="65" spans="1:7" s="2" customFormat="1" ht="14.1" customHeight="1" x14ac:dyDescent="0.15">
      <c r="A65" s="51"/>
      <c r="B65" s="15" t="s">
        <v>10</v>
      </c>
      <c r="C65" s="29">
        <f t="shared" si="7"/>
        <v>12793</v>
      </c>
      <c r="D65" s="33">
        <f t="shared" si="7"/>
        <v>1532</v>
      </c>
      <c r="E65" s="34">
        <f t="shared" si="7"/>
        <v>11261</v>
      </c>
      <c r="F65" s="29">
        <f t="shared" si="7"/>
        <v>197</v>
      </c>
      <c r="G65" s="19">
        <f t="shared" ref="G65:G69" si="8">C65+F65</f>
        <v>12990</v>
      </c>
    </row>
    <row r="66" spans="1:7" s="2" customFormat="1" ht="14.1" customHeight="1" x14ac:dyDescent="0.15">
      <c r="A66" s="51"/>
      <c r="B66" s="15" t="s">
        <v>11</v>
      </c>
      <c r="C66" s="29">
        <f t="shared" si="7"/>
        <v>9937</v>
      </c>
      <c r="D66" s="33">
        <f t="shared" si="7"/>
        <v>1300</v>
      </c>
      <c r="E66" s="34">
        <f t="shared" si="7"/>
        <v>8637</v>
      </c>
      <c r="F66" s="29">
        <f t="shared" si="7"/>
        <v>230</v>
      </c>
      <c r="G66" s="19">
        <f t="shared" si="8"/>
        <v>10167</v>
      </c>
    </row>
    <row r="67" spans="1:7" s="2" customFormat="1" ht="14.1" customHeight="1" x14ac:dyDescent="0.15">
      <c r="A67" s="51"/>
      <c r="B67" s="15" t="s">
        <v>12</v>
      </c>
      <c r="C67" s="29">
        <f t="shared" si="7"/>
        <v>7436</v>
      </c>
      <c r="D67" s="33">
        <f t="shared" si="7"/>
        <v>892</v>
      </c>
      <c r="E67" s="34">
        <f t="shared" si="7"/>
        <v>6544</v>
      </c>
      <c r="F67" s="29">
        <f t="shared" si="7"/>
        <v>136</v>
      </c>
      <c r="G67" s="19">
        <f t="shared" si="8"/>
        <v>7572</v>
      </c>
    </row>
    <row r="68" spans="1:7" s="2" customFormat="1" ht="14.1" customHeight="1" x14ac:dyDescent="0.15">
      <c r="A68" s="51"/>
      <c r="B68" s="15" t="s">
        <v>13</v>
      </c>
      <c r="C68" s="29">
        <f t="shared" si="7"/>
        <v>6535</v>
      </c>
      <c r="D68" s="33">
        <f t="shared" si="7"/>
        <v>702</v>
      </c>
      <c r="E68" s="34">
        <f t="shared" si="7"/>
        <v>5833</v>
      </c>
      <c r="F68" s="29">
        <f t="shared" si="7"/>
        <v>105</v>
      </c>
      <c r="G68" s="19">
        <f t="shared" si="8"/>
        <v>6640</v>
      </c>
    </row>
    <row r="69" spans="1:7" s="2" customFormat="1" ht="14.1" customHeight="1" thickBot="1" x14ac:dyDescent="0.2">
      <c r="A69" s="51"/>
      <c r="B69" s="20" t="s">
        <v>14</v>
      </c>
      <c r="C69" s="30">
        <f t="shared" si="7"/>
        <v>5136</v>
      </c>
      <c r="D69" s="35">
        <f t="shared" si="7"/>
        <v>598</v>
      </c>
      <c r="E69" s="36">
        <f t="shared" si="7"/>
        <v>4538</v>
      </c>
      <c r="F69" s="30">
        <f t="shared" si="7"/>
        <v>137</v>
      </c>
      <c r="G69" s="24">
        <f t="shared" si="8"/>
        <v>5273</v>
      </c>
    </row>
    <row r="70" spans="1:7" s="2" customFormat="1" ht="14.1" customHeight="1" thickTop="1" thickBot="1" x14ac:dyDescent="0.2">
      <c r="A70" s="52"/>
      <c r="B70" s="25" t="s">
        <v>4</v>
      </c>
      <c r="C70" s="26">
        <f>SUM(C63:C69)</f>
        <v>64737</v>
      </c>
      <c r="D70" s="27">
        <f>SUM(D63:D69)</f>
        <v>8564</v>
      </c>
      <c r="E70" s="27">
        <f>SUM(E63:E69)</f>
        <v>56173</v>
      </c>
      <c r="F70" s="27">
        <f>SUM(F63:F69)</f>
        <v>1147</v>
      </c>
      <c r="G70" s="28">
        <f>G14+G22+G30+G38+G46+G54+G62</f>
        <v>65884</v>
      </c>
    </row>
  </sheetData>
  <mergeCells count="13">
    <mergeCell ref="A7:A14"/>
    <mergeCell ref="E2:G2"/>
    <mergeCell ref="A5:B6"/>
    <mergeCell ref="C5:C6"/>
    <mergeCell ref="F5:F6"/>
    <mergeCell ref="G5:G6"/>
    <mergeCell ref="A63:A70"/>
    <mergeCell ref="A15:A22"/>
    <mergeCell ref="A23:A30"/>
    <mergeCell ref="A31:A38"/>
    <mergeCell ref="A39:A46"/>
    <mergeCell ref="A47:A54"/>
    <mergeCell ref="A55:A62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G24" sqref="G24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53" t="str">
        <f>"平成30年" &amp; H1 &amp; "月末現在"</f>
        <v>平成30年6月末現在</v>
      </c>
      <c r="F1" s="53"/>
      <c r="G1" s="53"/>
      <c r="H1">
        <v>6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4" t="s">
        <v>24</v>
      </c>
      <c r="B4" s="55"/>
      <c r="C4" s="58" t="s">
        <v>2</v>
      </c>
      <c r="D4" s="4"/>
      <c r="E4" s="5"/>
      <c r="F4" s="60" t="s">
        <v>3</v>
      </c>
      <c r="G4" s="62" t="s">
        <v>4</v>
      </c>
    </row>
    <row r="5" spans="1:8" s="8" customFormat="1" ht="16.5" customHeight="1" thickTop="1" thickBot="1" x14ac:dyDescent="0.2">
      <c r="A5" s="56"/>
      <c r="B5" s="57"/>
      <c r="C5" s="59"/>
      <c r="D5" s="6" t="s">
        <v>5</v>
      </c>
      <c r="E5" s="7" t="s">
        <v>6</v>
      </c>
      <c r="F5" s="61"/>
      <c r="G5" s="63"/>
    </row>
    <row r="6" spans="1:8" s="2" customFormat="1" ht="14.1" customHeight="1" x14ac:dyDescent="0.15">
      <c r="A6" s="50" t="s">
        <v>7</v>
      </c>
      <c r="B6" s="9" t="s">
        <v>8</v>
      </c>
      <c r="C6" s="10">
        <v>2712</v>
      </c>
      <c r="D6" s="11">
        <v>431</v>
      </c>
      <c r="E6" s="12">
        <v>2281</v>
      </c>
      <c r="F6" s="13">
        <v>34</v>
      </c>
      <c r="G6" s="14">
        <f t="shared" ref="G6:G12" si="0">C6+F6</f>
        <v>2746</v>
      </c>
    </row>
    <row r="7" spans="1:8" s="2" customFormat="1" ht="14.1" customHeight="1" x14ac:dyDescent="0.15">
      <c r="A7" s="51"/>
      <c r="B7" s="9" t="s">
        <v>9</v>
      </c>
      <c r="C7" s="29">
        <v>1900</v>
      </c>
      <c r="D7" s="11">
        <v>343</v>
      </c>
      <c r="E7" s="12">
        <v>1557</v>
      </c>
      <c r="F7" s="13">
        <v>54</v>
      </c>
      <c r="G7" s="14">
        <f t="shared" si="0"/>
        <v>1954</v>
      </c>
    </row>
    <row r="8" spans="1:8" s="2" customFormat="1" ht="14.1" customHeight="1" x14ac:dyDescent="0.15">
      <c r="A8" s="51"/>
      <c r="B8" s="15" t="s">
        <v>10</v>
      </c>
      <c r="C8" s="29">
        <v>2465</v>
      </c>
      <c r="D8" s="16">
        <v>299</v>
      </c>
      <c r="E8" s="17">
        <v>2166</v>
      </c>
      <c r="F8" s="18">
        <v>41</v>
      </c>
      <c r="G8" s="19">
        <f t="shared" si="0"/>
        <v>2506</v>
      </c>
    </row>
    <row r="9" spans="1:8" s="2" customFormat="1" ht="14.1" customHeight="1" x14ac:dyDescent="0.15">
      <c r="A9" s="51"/>
      <c r="B9" s="15" t="s">
        <v>11</v>
      </c>
      <c r="C9" s="29">
        <v>1956</v>
      </c>
      <c r="D9" s="16">
        <v>268</v>
      </c>
      <c r="E9" s="17">
        <v>1688</v>
      </c>
      <c r="F9" s="18">
        <v>48</v>
      </c>
      <c r="G9" s="19">
        <f t="shared" si="0"/>
        <v>2004</v>
      </c>
    </row>
    <row r="10" spans="1:8" s="2" customFormat="1" ht="14.1" customHeight="1" x14ac:dyDescent="0.15">
      <c r="A10" s="51"/>
      <c r="B10" s="15" t="s">
        <v>12</v>
      </c>
      <c r="C10" s="29">
        <v>1541</v>
      </c>
      <c r="D10" s="16">
        <v>191</v>
      </c>
      <c r="E10" s="17">
        <v>1350</v>
      </c>
      <c r="F10" s="18">
        <v>31</v>
      </c>
      <c r="G10" s="19">
        <f t="shared" si="0"/>
        <v>1572</v>
      </c>
    </row>
    <row r="11" spans="1:8" s="2" customFormat="1" ht="14.1" customHeight="1" x14ac:dyDescent="0.15">
      <c r="A11" s="51"/>
      <c r="B11" s="15" t="s">
        <v>13</v>
      </c>
      <c r="C11" s="29">
        <v>1335</v>
      </c>
      <c r="D11" s="16">
        <v>144</v>
      </c>
      <c r="E11" s="17">
        <v>1191</v>
      </c>
      <c r="F11" s="18">
        <v>27</v>
      </c>
      <c r="G11" s="19">
        <f t="shared" si="0"/>
        <v>1362</v>
      </c>
    </row>
    <row r="12" spans="1:8" s="2" customFormat="1" ht="14.1" customHeight="1" thickBot="1" x14ac:dyDescent="0.2">
      <c r="A12" s="51"/>
      <c r="B12" s="20" t="s">
        <v>14</v>
      </c>
      <c r="C12" s="30">
        <v>1021</v>
      </c>
      <c r="D12" s="21">
        <v>128</v>
      </c>
      <c r="E12" s="22">
        <v>893</v>
      </c>
      <c r="F12" s="23">
        <v>25</v>
      </c>
      <c r="G12" s="24">
        <f t="shared" si="0"/>
        <v>1046</v>
      </c>
    </row>
    <row r="13" spans="1:8" s="2" customFormat="1" ht="14.1" customHeight="1" thickTop="1" thickBot="1" x14ac:dyDescent="0.2">
      <c r="A13" s="52"/>
      <c r="B13" s="25" t="s">
        <v>4</v>
      </c>
      <c r="C13" s="26">
        <f>SUM(C6:C12)</f>
        <v>12930</v>
      </c>
      <c r="D13" s="27">
        <f>SUM(D6:D12)</f>
        <v>1804</v>
      </c>
      <c r="E13" s="27">
        <f>SUM(E6:E12)</f>
        <v>11126</v>
      </c>
      <c r="F13" s="27">
        <f>SUM(F6:F12)</f>
        <v>260</v>
      </c>
      <c r="G13" s="28">
        <f>SUM(G6:G12)</f>
        <v>13190</v>
      </c>
    </row>
    <row r="14" spans="1:8" s="2" customFormat="1" ht="14.1" customHeight="1" x14ac:dyDescent="0.15">
      <c r="A14" s="50" t="s">
        <v>15</v>
      </c>
      <c r="B14" s="9" t="s">
        <v>8</v>
      </c>
      <c r="C14" s="10">
        <v>1862</v>
      </c>
      <c r="D14" s="11">
        <v>331</v>
      </c>
      <c r="E14" s="12">
        <v>1531</v>
      </c>
      <c r="F14" s="13">
        <v>22</v>
      </c>
      <c r="G14" s="14">
        <f t="shared" ref="G14:G20" si="1">C14+F14</f>
        <v>1884</v>
      </c>
    </row>
    <row r="15" spans="1:8" s="2" customFormat="1" ht="14.1" customHeight="1" x14ac:dyDescent="0.15">
      <c r="A15" s="51"/>
      <c r="B15" s="9" t="s">
        <v>9</v>
      </c>
      <c r="C15" s="29">
        <v>1105</v>
      </c>
      <c r="D15" s="11">
        <v>196</v>
      </c>
      <c r="E15" s="12">
        <v>909</v>
      </c>
      <c r="F15" s="13">
        <v>24</v>
      </c>
      <c r="G15" s="14">
        <f t="shared" si="1"/>
        <v>1129</v>
      </c>
    </row>
    <row r="16" spans="1:8" s="2" customFormat="1" ht="14.1" customHeight="1" x14ac:dyDescent="0.15">
      <c r="A16" s="51"/>
      <c r="B16" s="15" t="s">
        <v>10</v>
      </c>
      <c r="C16" s="29">
        <v>1813</v>
      </c>
      <c r="D16" s="16">
        <v>269</v>
      </c>
      <c r="E16" s="17">
        <v>1544</v>
      </c>
      <c r="F16" s="18">
        <v>33</v>
      </c>
      <c r="G16" s="19">
        <f t="shared" si="1"/>
        <v>1846</v>
      </c>
    </row>
    <row r="17" spans="1:7" s="2" customFormat="1" ht="14.1" customHeight="1" x14ac:dyDescent="0.15">
      <c r="A17" s="51"/>
      <c r="B17" s="15" t="s">
        <v>11</v>
      </c>
      <c r="C17" s="29">
        <v>1276</v>
      </c>
      <c r="D17" s="16">
        <v>204</v>
      </c>
      <c r="E17" s="17">
        <v>1072</v>
      </c>
      <c r="F17" s="18">
        <v>34</v>
      </c>
      <c r="G17" s="19">
        <f t="shared" si="1"/>
        <v>1310</v>
      </c>
    </row>
    <row r="18" spans="1:7" s="2" customFormat="1" ht="14.1" customHeight="1" x14ac:dyDescent="0.15">
      <c r="A18" s="51"/>
      <c r="B18" s="15" t="s">
        <v>12</v>
      </c>
      <c r="C18" s="29">
        <v>1010</v>
      </c>
      <c r="D18" s="16">
        <v>130</v>
      </c>
      <c r="E18" s="17">
        <v>880</v>
      </c>
      <c r="F18" s="18">
        <v>16</v>
      </c>
      <c r="G18" s="19">
        <f t="shared" si="1"/>
        <v>1026</v>
      </c>
    </row>
    <row r="19" spans="1:7" s="2" customFormat="1" ht="14.1" customHeight="1" x14ac:dyDescent="0.15">
      <c r="A19" s="51"/>
      <c r="B19" s="15" t="s">
        <v>13</v>
      </c>
      <c r="C19" s="29">
        <v>973</v>
      </c>
      <c r="D19" s="16">
        <v>109</v>
      </c>
      <c r="E19" s="17">
        <v>864</v>
      </c>
      <c r="F19" s="18">
        <v>10</v>
      </c>
      <c r="G19" s="19">
        <f t="shared" si="1"/>
        <v>983</v>
      </c>
    </row>
    <row r="20" spans="1:7" s="2" customFormat="1" ht="14.1" customHeight="1" thickBot="1" x14ac:dyDescent="0.2">
      <c r="A20" s="51"/>
      <c r="B20" s="20" t="s">
        <v>14</v>
      </c>
      <c r="C20" s="30">
        <v>576</v>
      </c>
      <c r="D20" s="21">
        <v>71</v>
      </c>
      <c r="E20" s="22">
        <v>505</v>
      </c>
      <c r="F20" s="23">
        <v>21</v>
      </c>
      <c r="G20" s="24">
        <f t="shared" si="1"/>
        <v>597</v>
      </c>
    </row>
    <row r="21" spans="1:7" s="2" customFormat="1" ht="14.1" customHeight="1" thickTop="1" thickBot="1" x14ac:dyDescent="0.2">
      <c r="A21" s="52"/>
      <c r="B21" s="25" t="s">
        <v>4</v>
      </c>
      <c r="C21" s="26">
        <f>SUM(C14:C20)</f>
        <v>8615</v>
      </c>
      <c r="D21" s="27">
        <f>SUM(D14:D20)</f>
        <v>1310</v>
      </c>
      <c r="E21" s="27">
        <f>SUM(E14:E20)</f>
        <v>7305</v>
      </c>
      <c r="F21" s="27">
        <f>SUM(F14:F20)</f>
        <v>160</v>
      </c>
      <c r="G21" s="28">
        <f>SUM(G14:G20)</f>
        <v>8775</v>
      </c>
    </row>
    <row r="22" spans="1:7" s="2" customFormat="1" ht="14.1" customHeight="1" x14ac:dyDescent="0.15">
      <c r="A22" s="51" t="s">
        <v>16</v>
      </c>
      <c r="B22" s="9" t="s">
        <v>8</v>
      </c>
      <c r="C22" s="49">
        <v>1656</v>
      </c>
      <c r="D22" s="48">
        <v>233</v>
      </c>
      <c r="E22" s="47">
        <v>1423</v>
      </c>
      <c r="F22" s="46">
        <v>19</v>
      </c>
      <c r="G22" s="14">
        <f t="shared" ref="G22:G28" si="2">C22+F22</f>
        <v>1675</v>
      </c>
    </row>
    <row r="23" spans="1:7" s="2" customFormat="1" ht="14.1" customHeight="1" x14ac:dyDescent="0.15">
      <c r="A23" s="51"/>
      <c r="B23" s="9" t="s">
        <v>9</v>
      </c>
      <c r="C23" s="45">
        <v>822</v>
      </c>
      <c r="D23" s="48">
        <v>127</v>
      </c>
      <c r="E23" s="47">
        <v>695</v>
      </c>
      <c r="F23" s="46">
        <v>10</v>
      </c>
      <c r="G23" s="14">
        <f t="shared" si="2"/>
        <v>832</v>
      </c>
    </row>
    <row r="24" spans="1:7" s="2" customFormat="1" ht="14.1" customHeight="1" x14ac:dyDescent="0.15">
      <c r="A24" s="51"/>
      <c r="B24" s="15" t="s">
        <v>10</v>
      </c>
      <c r="C24" s="45">
        <v>1329</v>
      </c>
      <c r="D24" s="44">
        <v>139</v>
      </c>
      <c r="E24" s="43">
        <v>1190</v>
      </c>
      <c r="F24" s="42">
        <v>23</v>
      </c>
      <c r="G24" s="19">
        <f t="shared" si="2"/>
        <v>1352</v>
      </c>
    </row>
    <row r="25" spans="1:7" s="2" customFormat="1" ht="14.1" customHeight="1" x14ac:dyDescent="0.15">
      <c r="A25" s="51"/>
      <c r="B25" s="15" t="s">
        <v>11</v>
      </c>
      <c r="C25" s="45">
        <v>888</v>
      </c>
      <c r="D25" s="44">
        <v>81</v>
      </c>
      <c r="E25" s="43">
        <v>807</v>
      </c>
      <c r="F25" s="42">
        <v>21</v>
      </c>
      <c r="G25" s="19">
        <f t="shared" si="2"/>
        <v>909</v>
      </c>
    </row>
    <row r="26" spans="1:7" s="2" customFormat="1" ht="14.1" customHeight="1" x14ac:dyDescent="0.15">
      <c r="A26" s="51"/>
      <c r="B26" s="15" t="s">
        <v>12</v>
      </c>
      <c r="C26" s="45">
        <v>663</v>
      </c>
      <c r="D26" s="44">
        <v>61</v>
      </c>
      <c r="E26" s="43">
        <v>602</v>
      </c>
      <c r="F26" s="42">
        <v>11</v>
      </c>
      <c r="G26" s="19">
        <f t="shared" si="2"/>
        <v>674</v>
      </c>
    </row>
    <row r="27" spans="1:7" s="2" customFormat="1" ht="14.1" customHeight="1" x14ac:dyDescent="0.15">
      <c r="A27" s="51"/>
      <c r="B27" s="15" t="s">
        <v>13</v>
      </c>
      <c r="C27" s="45">
        <v>669</v>
      </c>
      <c r="D27" s="44">
        <v>56</v>
      </c>
      <c r="E27" s="43">
        <v>613</v>
      </c>
      <c r="F27" s="42">
        <v>12</v>
      </c>
      <c r="G27" s="19">
        <f t="shared" si="2"/>
        <v>681</v>
      </c>
    </row>
    <row r="28" spans="1:7" s="2" customFormat="1" ht="14.1" customHeight="1" thickBot="1" x14ac:dyDescent="0.2">
      <c r="A28" s="51"/>
      <c r="B28" s="20" t="s">
        <v>14</v>
      </c>
      <c r="C28" s="41">
        <v>426</v>
      </c>
      <c r="D28" s="40">
        <v>38</v>
      </c>
      <c r="E28" s="39">
        <v>388</v>
      </c>
      <c r="F28" s="38">
        <v>12</v>
      </c>
      <c r="G28" s="24">
        <f t="shared" si="2"/>
        <v>438</v>
      </c>
    </row>
    <row r="29" spans="1:7" s="2" customFormat="1" ht="14.1" customHeight="1" thickTop="1" thickBot="1" x14ac:dyDescent="0.2">
      <c r="A29" s="52"/>
      <c r="B29" s="25" t="s">
        <v>4</v>
      </c>
      <c r="C29" s="26">
        <f>SUM(C22:C28)</f>
        <v>6453</v>
      </c>
      <c r="D29" s="27">
        <f>SUM(D22:D28)</f>
        <v>735</v>
      </c>
      <c r="E29" s="27">
        <f>SUM(E22:E28)</f>
        <v>5718</v>
      </c>
      <c r="F29" s="27">
        <f>SUM(F22:F28)</f>
        <v>108</v>
      </c>
      <c r="G29" s="28">
        <f>SUM(G22:G28)</f>
        <v>6561</v>
      </c>
    </row>
    <row r="30" spans="1:7" s="2" customFormat="1" ht="14.1" customHeight="1" x14ac:dyDescent="0.15">
      <c r="A30" s="64" t="s">
        <v>17</v>
      </c>
      <c r="B30" s="9" t="s">
        <v>8</v>
      </c>
      <c r="C30" s="10">
        <v>2515</v>
      </c>
      <c r="D30" s="11">
        <v>352</v>
      </c>
      <c r="E30" s="12">
        <v>2163</v>
      </c>
      <c r="F30" s="13">
        <v>26</v>
      </c>
      <c r="G30" s="14">
        <f t="shared" ref="G30:G36" si="3">C30+F30</f>
        <v>2541</v>
      </c>
    </row>
    <row r="31" spans="1:7" s="2" customFormat="1" ht="14.1" customHeight="1" x14ac:dyDescent="0.15">
      <c r="A31" s="65"/>
      <c r="B31" s="9" t="s">
        <v>9</v>
      </c>
      <c r="C31" s="29">
        <v>1785</v>
      </c>
      <c r="D31" s="11">
        <v>285</v>
      </c>
      <c r="E31" s="12">
        <v>1500</v>
      </c>
      <c r="F31" s="13">
        <v>38</v>
      </c>
      <c r="G31" s="14">
        <f t="shared" si="3"/>
        <v>1823</v>
      </c>
    </row>
    <row r="32" spans="1:7" s="2" customFormat="1" ht="14.1" customHeight="1" x14ac:dyDescent="0.15">
      <c r="A32" s="65"/>
      <c r="B32" s="15" t="s">
        <v>10</v>
      </c>
      <c r="C32" s="29">
        <v>2172</v>
      </c>
      <c r="D32" s="16">
        <v>232</v>
      </c>
      <c r="E32" s="17">
        <v>1940</v>
      </c>
      <c r="F32" s="18">
        <v>30</v>
      </c>
      <c r="G32" s="19">
        <f t="shared" si="3"/>
        <v>2202</v>
      </c>
    </row>
    <row r="33" spans="1:7" s="2" customFormat="1" ht="14.1" customHeight="1" x14ac:dyDescent="0.15">
      <c r="A33" s="65"/>
      <c r="B33" s="15" t="s">
        <v>11</v>
      </c>
      <c r="C33" s="29">
        <v>1783</v>
      </c>
      <c r="D33" s="16">
        <v>209</v>
      </c>
      <c r="E33" s="17">
        <v>1574</v>
      </c>
      <c r="F33" s="18">
        <v>35</v>
      </c>
      <c r="G33" s="19">
        <f t="shared" si="3"/>
        <v>1818</v>
      </c>
    </row>
    <row r="34" spans="1:7" s="2" customFormat="1" ht="14.1" customHeight="1" x14ac:dyDescent="0.15">
      <c r="A34" s="65"/>
      <c r="B34" s="15" t="s">
        <v>12</v>
      </c>
      <c r="C34" s="29">
        <v>1263</v>
      </c>
      <c r="D34" s="16">
        <v>149</v>
      </c>
      <c r="E34" s="17">
        <v>1114</v>
      </c>
      <c r="F34" s="18">
        <v>22</v>
      </c>
      <c r="G34" s="19">
        <f t="shared" si="3"/>
        <v>1285</v>
      </c>
    </row>
    <row r="35" spans="1:7" s="2" customFormat="1" ht="14.1" customHeight="1" x14ac:dyDescent="0.15">
      <c r="A35" s="65"/>
      <c r="B35" s="15" t="s">
        <v>13</v>
      </c>
      <c r="C35" s="29">
        <v>1170</v>
      </c>
      <c r="D35" s="16">
        <v>115</v>
      </c>
      <c r="E35" s="17">
        <v>1055</v>
      </c>
      <c r="F35" s="18">
        <v>11</v>
      </c>
      <c r="G35" s="19">
        <f t="shared" si="3"/>
        <v>1181</v>
      </c>
    </row>
    <row r="36" spans="1:7" s="2" customFormat="1" ht="14.1" customHeight="1" thickBot="1" x14ac:dyDescent="0.2">
      <c r="A36" s="65"/>
      <c r="B36" s="20" t="s">
        <v>14</v>
      </c>
      <c r="C36" s="30">
        <v>931</v>
      </c>
      <c r="D36" s="21">
        <v>105</v>
      </c>
      <c r="E36" s="22">
        <v>826</v>
      </c>
      <c r="F36" s="23">
        <v>24</v>
      </c>
      <c r="G36" s="24">
        <f t="shared" si="3"/>
        <v>955</v>
      </c>
    </row>
    <row r="37" spans="1:7" s="2" customFormat="1" ht="14.1" customHeight="1" thickTop="1" thickBot="1" x14ac:dyDescent="0.2">
      <c r="A37" s="66"/>
      <c r="B37" s="25" t="s">
        <v>4</v>
      </c>
      <c r="C37" s="26">
        <f>SUM(C30:C36)</f>
        <v>11619</v>
      </c>
      <c r="D37" s="27">
        <f>SUM(D30:D36)</f>
        <v>1447</v>
      </c>
      <c r="E37" s="27">
        <f>SUM(E30:E36)</f>
        <v>10172</v>
      </c>
      <c r="F37" s="27">
        <f>SUM(F30:F36)</f>
        <v>186</v>
      </c>
      <c r="G37" s="28">
        <f>SUM(G30:G36)</f>
        <v>11805</v>
      </c>
    </row>
    <row r="38" spans="1:7" s="2" customFormat="1" ht="14.1" customHeight="1" x14ac:dyDescent="0.15">
      <c r="A38" s="51" t="s">
        <v>18</v>
      </c>
      <c r="B38" s="9" t="s">
        <v>8</v>
      </c>
      <c r="C38" s="10">
        <v>1370</v>
      </c>
      <c r="D38" s="11">
        <v>189</v>
      </c>
      <c r="E38" s="12">
        <v>1181</v>
      </c>
      <c r="F38" s="13">
        <v>15</v>
      </c>
      <c r="G38" s="14">
        <f t="shared" ref="G38:G44" si="4">C38+F38</f>
        <v>1385</v>
      </c>
    </row>
    <row r="39" spans="1:7" s="2" customFormat="1" ht="14.1" customHeight="1" x14ac:dyDescent="0.15">
      <c r="A39" s="51"/>
      <c r="B39" s="9" t="s">
        <v>9</v>
      </c>
      <c r="C39" s="29">
        <v>883</v>
      </c>
      <c r="D39" s="11">
        <v>135</v>
      </c>
      <c r="E39" s="12">
        <v>748</v>
      </c>
      <c r="F39" s="13">
        <v>17</v>
      </c>
      <c r="G39" s="14">
        <f t="shared" si="4"/>
        <v>900</v>
      </c>
    </row>
    <row r="40" spans="1:7" s="2" customFormat="1" ht="14.1" customHeight="1" x14ac:dyDescent="0.15">
      <c r="A40" s="51"/>
      <c r="B40" s="15" t="s">
        <v>10</v>
      </c>
      <c r="C40" s="29">
        <v>1185</v>
      </c>
      <c r="D40" s="16">
        <v>140</v>
      </c>
      <c r="E40" s="17">
        <v>1045</v>
      </c>
      <c r="F40" s="18">
        <v>14</v>
      </c>
      <c r="G40" s="19">
        <f t="shared" si="4"/>
        <v>1199</v>
      </c>
    </row>
    <row r="41" spans="1:7" s="2" customFormat="1" ht="14.1" customHeight="1" x14ac:dyDescent="0.15">
      <c r="A41" s="51"/>
      <c r="B41" s="15" t="s">
        <v>11</v>
      </c>
      <c r="C41" s="29">
        <v>915</v>
      </c>
      <c r="D41" s="16">
        <v>111</v>
      </c>
      <c r="E41" s="17">
        <v>804</v>
      </c>
      <c r="F41" s="18">
        <v>12</v>
      </c>
      <c r="G41" s="19">
        <f t="shared" si="4"/>
        <v>927</v>
      </c>
    </row>
    <row r="42" spans="1:7" s="2" customFormat="1" ht="14.1" customHeight="1" x14ac:dyDescent="0.15">
      <c r="A42" s="51"/>
      <c r="B42" s="15" t="s">
        <v>12</v>
      </c>
      <c r="C42" s="29">
        <v>675</v>
      </c>
      <c r="D42" s="16">
        <v>83</v>
      </c>
      <c r="E42" s="17">
        <v>592</v>
      </c>
      <c r="F42" s="18">
        <v>13</v>
      </c>
      <c r="G42" s="19">
        <f t="shared" si="4"/>
        <v>688</v>
      </c>
    </row>
    <row r="43" spans="1:7" s="2" customFormat="1" ht="14.1" customHeight="1" x14ac:dyDescent="0.15">
      <c r="A43" s="51"/>
      <c r="B43" s="15" t="s">
        <v>13</v>
      </c>
      <c r="C43" s="29">
        <v>573</v>
      </c>
      <c r="D43" s="16">
        <v>54</v>
      </c>
      <c r="E43" s="17">
        <v>519</v>
      </c>
      <c r="F43" s="18">
        <v>11</v>
      </c>
      <c r="G43" s="19">
        <f t="shared" si="4"/>
        <v>584</v>
      </c>
    </row>
    <row r="44" spans="1:7" s="2" customFormat="1" ht="14.1" customHeight="1" thickBot="1" x14ac:dyDescent="0.2">
      <c r="A44" s="51"/>
      <c r="B44" s="20" t="s">
        <v>14</v>
      </c>
      <c r="C44" s="30">
        <v>504</v>
      </c>
      <c r="D44" s="21">
        <v>61</v>
      </c>
      <c r="E44" s="22">
        <v>443</v>
      </c>
      <c r="F44" s="23">
        <v>8</v>
      </c>
      <c r="G44" s="24">
        <f t="shared" si="4"/>
        <v>512</v>
      </c>
    </row>
    <row r="45" spans="1:7" s="2" customFormat="1" ht="14.1" customHeight="1" thickTop="1" thickBot="1" x14ac:dyDescent="0.2">
      <c r="A45" s="52"/>
      <c r="B45" s="25" t="s">
        <v>4</v>
      </c>
      <c r="C45" s="26">
        <f>SUM(C38:C44)</f>
        <v>6105</v>
      </c>
      <c r="D45" s="27">
        <f>SUM(D38:D44)</f>
        <v>773</v>
      </c>
      <c r="E45" s="27">
        <f>SUM(E38:E44)</f>
        <v>5332</v>
      </c>
      <c r="F45" s="27">
        <f>SUM(F38:F44)</f>
        <v>90</v>
      </c>
      <c r="G45" s="28">
        <f>SUM(G38:G44)</f>
        <v>6195</v>
      </c>
    </row>
    <row r="46" spans="1:7" s="2" customFormat="1" ht="14.1" customHeight="1" x14ac:dyDescent="0.15">
      <c r="A46" s="51" t="s">
        <v>19</v>
      </c>
      <c r="B46" s="9" t="s">
        <v>8</v>
      </c>
      <c r="C46" s="10">
        <v>1875</v>
      </c>
      <c r="D46" s="11">
        <v>258</v>
      </c>
      <c r="E46" s="12">
        <v>1617</v>
      </c>
      <c r="F46" s="13">
        <v>22</v>
      </c>
      <c r="G46" s="14">
        <f t="shared" ref="G46:G52" si="5">C46+F46</f>
        <v>1897</v>
      </c>
    </row>
    <row r="47" spans="1:7" s="2" customFormat="1" ht="14.1" customHeight="1" x14ac:dyDescent="0.15">
      <c r="A47" s="51"/>
      <c r="B47" s="9" t="s">
        <v>9</v>
      </c>
      <c r="C47" s="29">
        <v>1346</v>
      </c>
      <c r="D47" s="11">
        <v>207</v>
      </c>
      <c r="E47" s="12">
        <v>1139</v>
      </c>
      <c r="F47" s="13">
        <v>26</v>
      </c>
      <c r="G47" s="14">
        <f t="shared" si="5"/>
        <v>1372</v>
      </c>
    </row>
    <row r="48" spans="1:7" s="2" customFormat="1" ht="14.1" customHeight="1" x14ac:dyDescent="0.15">
      <c r="A48" s="51"/>
      <c r="B48" s="15" t="s">
        <v>10</v>
      </c>
      <c r="C48" s="29">
        <v>1941</v>
      </c>
      <c r="D48" s="16">
        <v>238</v>
      </c>
      <c r="E48" s="17">
        <v>1703</v>
      </c>
      <c r="F48" s="18">
        <v>24</v>
      </c>
      <c r="G48" s="19">
        <f t="shared" si="5"/>
        <v>1965</v>
      </c>
    </row>
    <row r="49" spans="1:7" s="2" customFormat="1" ht="14.1" customHeight="1" x14ac:dyDescent="0.15">
      <c r="A49" s="51"/>
      <c r="B49" s="15" t="s">
        <v>11</v>
      </c>
      <c r="C49" s="29">
        <v>1733</v>
      </c>
      <c r="D49" s="16">
        <v>246</v>
      </c>
      <c r="E49" s="17">
        <v>1487</v>
      </c>
      <c r="F49" s="18">
        <v>45</v>
      </c>
      <c r="G49" s="19">
        <f t="shared" si="5"/>
        <v>1778</v>
      </c>
    </row>
    <row r="50" spans="1:7" s="2" customFormat="1" ht="14.1" customHeight="1" x14ac:dyDescent="0.15">
      <c r="A50" s="51"/>
      <c r="B50" s="15" t="s">
        <v>12</v>
      </c>
      <c r="C50" s="29">
        <v>1273</v>
      </c>
      <c r="D50" s="16">
        <v>166</v>
      </c>
      <c r="E50" s="17">
        <v>1107</v>
      </c>
      <c r="F50" s="18">
        <v>24</v>
      </c>
      <c r="G50" s="19">
        <f t="shared" si="5"/>
        <v>1297</v>
      </c>
    </row>
    <row r="51" spans="1:7" s="2" customFormat="1" ht="14.1" customHeight="1" x14ac:dyDescent="0.15">
      <c r="A51" s="51"/>
      <c r="B51" s="15" t="s">
        <v>13</v>
      </c>
      <c r="C51" s="29">
        <v>1003</v>
      </c>
      <c r="D51" s="16">
        <v>115</v>
      </c>
      <c r="E51" s="17">
        <v>888</v>
      </c>
      <c r="F51" s="18">
        <v>15</v>
      </c>
      <c r="G51" s="19">
        <f t="shared" si="5"/>
        <v>1018</v>
      </c>
    </row>
    <row r="52" spans="1:7" s="2" customFormat="1" ht="14.1" customHeight="1" thickBot="1" x14ac:dyDescent="0.2">
      <c r="A52" s="51"/>
      <c r="B52" s="20" t="s">
        <v>14</v>
      </c>
      <c r="C52" s="30">
        <v>819</v>
      </c>
      <c r="D52" s="21">
        <v>90</v>
      </c>
      <c r="E52" s="22">
        <v>729</v>
      </c>
      <c r="F52" s="23">
        <v>20</v>
      </c>
      <c r="G52" s="24">
        <f t="shared" si="5"/>
        <v>839</v>
      </c>
    </row>
    <row r="53" spans="1:7" s="2" customFormat="1" ht="14.1" customHeight="1" thickTop="1" thickBot="1" x14ac:dyDescent="0.2">
      <c r="A53" s="52"/>
      <c r="B53" s="25" t="s">
        <v>4</v>
      </c>
      <c r="C53" s="26">
        <f>SUM(C46:C52)</f>
        <v>9990</v>
      </c>
      <c r="D53" s="27">
        <f>SUM(D46:D52)</f>
        <v>1320</v>
      </c>
      <c r="E53" s="27">
        <f>SUM(E46:E52)</f>
        <v>8670</v>
      </c>
      <c r="F53" s="27">
        <f>SUM(F46:F52)</f>
        <v>176</v>
      </c>
      <c r="G53" s="28">
        <f>SUM(G46:G52)</f>
        <v>10166</v>
      </c>
    </row>
    <row r="54" spans="1:7" s="2" customFormat="1" ht="14.1" customHeight="1" x14ac:dyDescent="0.15">
      <c r="A54" s="51" t="s">
        <v>20</v>
      </c>
      <c r="B54" s="9" t="s">
        <v>8</v>
      </c>
      <c r="C54" s="10">
        <v>1858</v>
      </c>
      <c r="D54" s="11">
        <v>257</v>
      </c>
      <c r="E54" s="12">
        <v>1601</v>
      </c>
      <c r="F54" s="13">
        <v>19</v>
      </c>
      <c r="G54" s="14">
        <f t="shared" ref="G54:G60" si="6">C54+F54</f>
        <v>1877</v>
      </c>
    </row>
    <row r="55" spans="1:7" s="2" customFormat="1" ht="14.1" customHeight="1" x14ac:dyDescent="0.15">
      <c r="A55" s="51"/>
      <c r="B55" s="9" t="s">
        <v>9</v>
      </c>
      <c r="C55" s="29">
        <v>1376</v>
      </c>
      <c r="D55" s="11">
        <v>207</v>
      </c>
      <c r="E55" s="12">
        <v>1169</v>
      </c>
      <c r="F55" s="13">
        <v>35</v>
      </c>
      <c r="G55" s="14">
        <f t="shared" si="6"/>
        <v>1411</v>
      </c>
    </row>
    <row r="56" spans="1:7" s="2" customFormat="1" ht="14.1" customHeight="1" x14ac:dyDescent="0.15">
      <c r="A56" s="51"/>
      <c r="B56" s="15" t="s">
        <v>10</v>
      </c>
      <c r="C56" s="29">
        <v>1907</v>
      </c>
      <c r="D56" s="16">
        <v>225</v>
      </c>
      <c r="E56" s="17">
        <v>1682</v>
      </c>
      <c r="F56" s="18">
        <v>31</v>
      </c>
      <c r="G56" s="19">
        <f t="shared" si="6"/>
        <v>1938</v>
      </c>
    </row>
    <row r="57" spans="1:7" s="2" customFormat="1" ht="14.1" customHeight="1" x14ac:dyDescent="0.15">
      <c r="A57" s="51"/>
      <c r="B57" s="15" t="s">
        <v>11</v>
      </c>
      <c r="C57" s="29">
        <v>1422</v>
      </c>
      <c r="D57" s="16">
        <v>194</v>
      </c>
      <c r="E57" s="17">
        <v>1228</v>
      </c>
      <c r="F57" s="18">
        <v>33</v>
      </c>
      <c r="G57" s="19">
        <f t="shared" si="6"/>
        <v>1455</v>
      </c>
    </row>
    <row r="58" spans="1:7" s="2" customFormat="1" ht="14.1" customHeight="1" x14ac:dyDescent="0.15">
      <c r="A58" s="51"/>
      <c r="B58" s="15" t="s">
        <v>12</v>
      </c>
      <c r="C58" s="29">
        <v>1081</v>
      </c>
      <c r="D58" s="16">
        <v>132</v>
      </c>
      <c r="E58" s="17">
        <v>949</v>
      </c>
      <c r="F58" s="18">
        <v>18</v>
      </c>
      <c r="G58" s="19">
        <f t="shared" si="6"/>
        <v>1099</v>
      </c>
    </row>
    <row r="59" spans="1:7" s="2" customFormat="1" ht="14.1" customHeight="1" x14ac:dyDescent="0.15">
      <c r="A59" s="51"/>
      <c r="B59" s="15" t="s">
        <v>13</v>
      </c>
      <c r="C59" s="29">
        <v>872</v>
      </c>
      <c r="D59" s="16">
        <v>91</v>
      </c>
      <c r="E59" s="17">
        <v>781</v>
      </c>
      <c r="F59" s="18">
        <v>16</v>
      </c>
      <c r="G59" s="19">
        <f t="shared" si="6"/>
        <v>888</v>
      </c>
    </row>
    <row r="60" spans="1:7" s="2" customFormat="1" ht="14.1" customHeight="1" thickBot="1" x14ac:dyDescent="0.2">
      <c r="A60" s="51"/>
      <c r="B60" s="20" t="s">
        <v>14</v>
      </c>
      <c r="C60" s="37">
        <v>888</v>
      </c>
      <c r="D60" s="21">
        <v>102</v>
      </c>
      <c r="E60" s="22">
        <v>786</v>
      </c>
      <c r="F60" s="23">
        <v>22</v>
      </c>
      <c r="G60" s="24">
        <f t="shared" si="6"/>
        <v>910</v>
      </c>
    </row>
    <row r="61" spans="1:7" s="2" customFormat="1" ht="14.1" customHeight="1" thickTop="1" thickBot="1" x14ac:dyDescent="0.2">
      <c r="A61" s="52"/>
      <c r="B61" s="25" t="s">
        <v>4</v>
      </c>
      <c r="C61" s="26">
        <f>SUM(C54:C60)</f>
        <v>9404</v>
      </c>
      <c r="D61" s="27">
        <f>SUM(D54:D60)</f>
        <v>1208</v>
      </c>
      <c r="E61" s="27">
        <f>SUM(E54:E60)</f>
        <v>8196</v>
      </c>
      <c r="F61" s="27">
        <f>SUM(F54:F60)</f>
        <v>174</v>
      </c>
      <c r="G61" s="28">
        <f>SUM(G54:G60)</f>
        <v>9578</v>
      </c>
    </row>
    <row r="62" spans="1:7" s="2" customFormat="1" ht="14.1" customHeight="1" x14ac:dyDescent="0.15">
      <c r="A62" s="51" t="s">
        <v>21</v>
      </c>
      <c r="B62" s="9" t="s">
        <v>8</v>
      </c>
      <c r="C62" s="10">
        <f t="shared" ref="C62:F68" si="7">C6+C14+C22+C30+C38+C46+C54</f>
        <v>13848</v>
      </c>
      <c r="D62" s="31">
        <f t="shared" si="7"/>
        <v>2051</v>
      </c>
      <c r="E62" s="32">
        <f t="shared" si="7"/>
        <v>11797</v>
      </c>
      <c r="F62" s="10">
        <f t="shared" si="7"/>
        <v>157</v>
      </c>
      <c r="G62" s="14">
        <f t="shared" ref="G62:G68" si="8">C62+F62</f>
        <v>14005</v>
      </c>
    </row>
    <row r="63" spans="1:7" s="2" customFormat="1" ht="14.1" customHeight="1" x14ac:dyDescent="0.15">
      <c r="A63" s="51"/>
      <c r="B63" s="9" t="s">
        <v>9</v>
      </c>
      <c r="C63" s="29">
        <f t="shared" si="7"/>
        <v>9217</v>
      </c>
      <c r="D63" s="33">
        <f t="shared" si="7"/>
        <v>1500</v>
      </c>
      <c r="E63" s="34">
        <f t="shared" si="7"/>
        <v>7717</v>
      </c>
      <c r="F63" s="29">
        <f t="shared" si="7"/>
        <v>204</v>
      </c>
      <c r="G63" s="14">
        <f t="shared" si="8"/>
        <v>9421</v>
      </c>
    </row>
    <row r="64" spans="1:7" s="2" customFormat="1" ht="14.1" customHeight="1" x14ac:dyDescent="0.15">
      <c r="A64" s="51"/>
      <c r="B64" s="15" t="s">
        <v>10</v>
      </c>
      <c r="C64" s="29">
        <f t="shared" si="7"/>
        <v>12812</v>
      </c>
      <c r="D64" s="33">
        <f t="shared" si="7"/>
        <v>1542</v>
      </c>
      <c r="E64" s="34">
        <f t="shared" si="7"/>
        <v>11270</v>
      </c>
      <c r="F64" s="29">
        <f t="shared" si="7"/>
        <v>196</v>
      </c>
      <c r="G64" s="19">
        <f t="shared" si="8"/>
        <v>13008</v>
      </c>
    </row>
    <row r="65" spans="1:7" s="2" customFormat="1" ht="14.1" customHeight="1" x14ac:dyDescent="0.15">
      <c r="A65" s="51"/>
      <c r="B65" s="15" t="s">
        <v>11</v>
      </c>
      <c r="C65" s="29">
        <f t="shared" si="7"/>
        <v>9973</v>
      </c>
      <c r="D65" s="33">
        <f t="shared" si="7"/>
        <v>1313</v>
      </c>
      <c r="E65" s="34">
        <f t="shared" si="7"/>
        <v>8660</v>
      </c>
      <c r="F65" s="29">
        <f t="shared" si="7"/>
        <v>228</v>
      </c>
      <c r="G65" s="19">
        <f t="shared" si="8"/>
        <v>10201</v>
      </c>
    </row>
    <row r="66" spans="1:7" s="2" customFormat="1" ht="14.1" customHeight="1" x14ac:dyDescent="0.15">
      <c r="A66" s="51"/>
      <c r="B66" s="15" t="s">
        <v>12</v>
      </c>
      <c r="C66" s="29">
        <f t="shared" si="7"/>
        <v>7506</v>
      </c>
      <c r="D66" s="33">
        <f t="shared" si="7"/>
        <v>912</v>
      </c>
      <c r="E66" s="34">
        <f t="shared" si="7"/>
        <v>6594</v>
      </c>
      <c r="F66" s="29">
        <f t="shared" si="7"/>
        <v>135</v>
      </c>
      <c r="G66" s="19">
        <f t="shared" si="8"/>
        <v>7641</v>
      </c>
    </row>
    <row r="67" spans="1:7" s="2" customFormat="1" ht="14.1" customHeight="1" x14ac:dyDescent="0.15">
      <c r="A67" s="51"/>
      <c r="B67" s="15" t="s">
        <v>13</v>
      </c>
      <c r="C67" s="29">
        <f t="shared" si="7"/>
        <v>6595</v>
      </c>
      <c r="D67" s="33">
        <f t="shared" si="7"/>
        <v>684</v>
      </c>
      <c r="E67" s="34">
        <f t="shared" si="7"/>
        <v>5911</v>
      </c>
      <c r="F67" s="29">
        <f t="shared" si="7"/>
        <v>102</v>
      </c>
      <c r="G67" s="19">
        <f t="shared" si="8"/>
        <v>6697</v>
      </c>
    </row>
    <row r="68" spans="1:7" s="2" customFormat="1" ht="14.1" customHeight="1" thickBot="1" x14ac:dyDescent="0.2">
      <c r="A68" s="51"/>
      <c r="B68" s="20" t="s">
        <v>14</v>
      </c>
      <c r="C68" s="30">
        <f t="shared" si="7"/>
        <v>5165</v>
      </c>
      <c r="D68" s="35">
        <f t="shared" si="7"/>
        <v>595</v>
      </c>
      <c r="E68" s="36">
        <f t="shared" si="7"/>
        <v>4570</v>
      </c>
      <c r="F68" s="30">
        <f t="shared" si="7"/>
        <v>132</v>
      </c>
      <c r="G68" s="24">
        <f t="shared" si="8"/>
        <v>5297</v>
      </c>
    </row>
    <row r="69" spans="1:7" s="2" customFormat="1" ht="14.1" customHeight="1" thickTop="1" thickBot="1" x14ac:dyDescent="0.2">
      <c r="A69" s="52"/>
      <c r="B69" s="25" t="s">
        <v>4</v>
      </c>
      <c r="C69" s="26">
        <f>SUM(C62:C68)</f>
        <v>65116</v>
      </c>
      <c r="D69" s="27">
        <f>SUM(D62:D68)</f>
        <v>8597</v>
      </c>
      <c r="E69" s="27">
        <f>SUM(E62:E68)</f>
        <v>56519</v>
      </c>
      <c r="F69" s="27">
        <f>SUM(F62:F68)</f>
        <v>1154</v>
      </c>
      <c r="G69" s="28">
        <f>G13+G21+G29+G37+G45+G53+G61</f>
        <v>66270</v>
      </c>
    </row>
  </sheetData>
  <mergeCells count="13">
    <mergeCell ref="A54:A61"/>
    <mergeCell ref="A62:A69"/>
    <mergeCell ref="A6:A13"/>
    <mergeCell ref="A14:A21"/>
    <mergeCell ref="A22:A29"/>
    <mergeCell ref="A30:A37"/>
    <mergeCell ref="A38:A45"/>
    <mergeCell ref="A46:A53"/>
    <mergeCell ref="E1:G1"/>
    <mergeCell ref="A4:B5"/>
    <mergeCell ref="C4:C5"/>
    <mergeCell ref="F4:F5"/>
    <mergeCell ref="G4:G5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G26" sqref="G26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26.25" customHeight="1" x14ac:dyDescent="0.15"/>
    <row r="2" spans="1:8" ht="13.5" customHeight="1" x14ac:dyDescent="0.15">
      <c r="E2" s="53" t="str">
        <f>"平成30年" &amp; H2 &amp; "月末現在"</f>
        <v>平成30年7月末現在</v>
      </c>
      <c r="F2" s="53"/>
      <c r="G2" s="53"/>
      <c r="H2">
        <v>7</v>
      </c>
    </row>
    <row r="3" spans="1:8" ht="17.25" x14ac:dyDescent="0.15">
      <c r="A3" s="1" t="s">
        <v>0</v>
      </c>
    </row>
    <row r="4" spans="1:8" s="2" customFormat="1" ht="11.25" customHeight="1" thickBot="1" x14ac:dyDescent="0.2">
      <c r="B4" s="3"/>
      <c r="C4" s="3"/>
      <c r="D4" s="3"/>
      <c r="E4" s="3"/>
      <c r="F4" s="3"/>
      <c r="G4" s="3" t="s">
        <v>1</v>
      </c>
    </row>
    <row r="5" spans="1:8" s="2" customFormat="1" ht="18.75" customHeight="1" thickBot="1" x14ac:dyDescent="0.2">
      <c r="A5" s="54" t="s">
        <v>25</v>
      </c>
      <c r="B5" s="55"/>
      <c r="C5" s="58" t="s">
        <v>2</v>
      </c>
      <c r="D5" s="4"/>
      <c r="E5" s="5"/>
      <c r="F5" s="60" t="s">
        <v>3</v>
      </c>
      <c r="G5" s="62" t="s">
        <v>4</v>
      </c>
    </row>
    <row r="6" spans="1:8" s="8" customFormat="1" ht="16.5" customHeight="1" thickTop="1" thickBot="1" x14ac:dyDescent="0.2">
      <c r="A6" s="56"/>
      <c r="B6" s="57"/>
      <c r="C6" s="59"/>
      <c r="D6" s="6" t="s">
        <v>5</v>
      </c>
      <c r="E6" s="7" t="s">
        <v>6</v>
      </c>
      <c r="F6" s="61"/>
      <c r="G6" s="63"/>
    </row>
    <row r="7" spans="1:8" s="2" customFormat="1" ht="14.1" customHeight="1" x14ac:dyDescent="0.15">
      <c r="A7" s="50" t="s">
        <v>7</v>
      </c>
      <c r="B7" s="9" t="s">
        <v>8</v>
      </c>
      <c r="C7" s="10">
        <v>2707</v>
      </c>
      <c r="D7" s="11">
        <v>430</v>
      </c>
      <c r="E7" s="12">
        <v>2277</v>
      </c>
      <c r="F7" s="13">
        <v>35</v>
      </c>
      <c r="G7" s="14">
        <f t="shared" ref="G7:G13" si="0">C7+F7</f>
        <v>2742</v>
      </c>
    </row>
    <row r="8" spans="1:8" s="2" customFormat="1" ht="14.1" customHeight="1" x14ac:dyDescent="0.15">
      <c r="A8" s="51"/>
      <c r="B8" s="9" t="s">
        <v>9</v>
      </c>
      <c r="C8" s="29">
        <v>1913</v>
      </c>
      <c r="D8" s="11">
        <v>349</v>
      </c>
      <c r="E8" s="12">
        <v>1564</v>
      </c>
      <c r="F8" s="13">
        <v>54</v>
      </c>
      <c r="G8" s="14">
        <f t="shared" si="0"/>
        <v>1967</v>
      </c>
    </row>
    <row r="9" spans="1:8" s="2" customFormat="1" ht="14.1" customHeight="1" x14ac:dyDescent="0.15">
      <c r="A9" s="51"/>
      <c r="B9" s="15" t="s">
        <v>10</v>
      </c>
      <c r="C9" s="29">
        <v>2489</v>
      </c>
      <c r="D9" s="16">
        <v>302</v>
      </c>
      <c r="E9" s="17">
        <v>2187</v>
      </c>
      <c r="F9" s="18">
        <v>39</v>
      </c>
      <c r="G9" s="19">
        <f t="shared" si="0"/>
        <v>2528</v>
      </c>
    </row>
    <row r="10" spans="1:8" s="2" customFormat="1" ht="14.1" customHeight="1" x14ac:dyDescent="0.15">
      <c r="A10" s="51"/>
      <c r="B10" s="15" t="s">
        <v>11</v>
      </c>
      <c r="C10" s="29">
        <v>1947</v>
      </c>
      <c r="D10" s="16">
        <v>261</v>
      </c>
      <c r="E10" s="17">
        <v>1686</v>
      </c>
      <c r="F10" s="18">
        <v>49</v>
      </c>
      <c r="G10" s="19">
        <f t="shared" si="0"/>
        <v>1996</v>
      </c>
    </row>
    <row r="11" spans="1:8" s="2" customFormat="1" ht="14.1" customHeight="1" x14ac:dyDescent="0.15">
      <c r="A11" s="51"/>
      <c r="B11" s="15" t="s">
        <v>12</v>
      </c>
      <c r="C11" s="29">
        <v>1535</v>
      </c>
      <c r="D11" s="16">
        <v>191</v>
      </c>
      <c r="E11" s="17">
        <v>1344</v>
      </c>
      <c r="F11" s="18">
        <v>31</v>
      </c>
      <c r="G11" s="19">
        <f t="shared" si="0"/>
        <v>1566</v>
      </c>
    </row>
    <row r="12" spans="1:8" s="2" customFormat="1" ht="14.1" customHeight="1" x14ac:dyDescent="0.15">
      <c r="A12" s="51"/>
      <c r="B12" s="15" t="s">
        <v>13</v>
      </c>
      <c r="C12" s="29">
        <v>1353</v>
      </c>
      <c r="D12" s="16">
        <v>150</v>
      </c>
      <c r="E12" s="17">
        <v>1203</v>
      </c>
      <c r="F12" s="18">
        <v>27</v>
      </c>
      <c r="G12" s="19">
        <f t="shared" si="0"/>
        <v>1380</v>
      </c>
    </row>
    <row r="13" spans="1:8" s="2" customFormat="1" ht="14.1" customHeight="1" thickBot="1" x14ac:dyDescent="0.2">
      <c r="A13" s="51"/>
      <c r="B13" s="20" t="s">
        <v>14</v>
      </c>
      <c r="C13" s="30">
        <v>1030</v>
      </c>
      <c r="D13" s="21">
        <v>127</v>
      </c>
      <c r="E13" s="22">
        <v>903</v>
      </c>
      <c r="F13" s="23">
        <v>25</v>
      </c>
      <c r="G13" s="24">
        <f t="shared" si="0"/>
        <v>1055</v>
      </c>
    </row>
    <row r="14" spans="1:8" s="2" customFormat="1" ht="14.1" customHeight="1" thickTop="1" thickBot="1" x14ac:dyDescent="0.2">
      <c r="A14" s="52"/>
      <c r="B14" s="25" t="s">
        <v>4</v>
      </c>
      <c r="C14" s="26">
        <f>SUM(C7:C13)</f>
        <v>12974</v>
      </c>
      <c r="D14" s="27">
        <f>SUM(D7:D13)</f>
        <v>1810</v>
      </c>
      <c r="E14" s="27">
        <f>SUM(E7:E13)</f>
        <v>11164</v>
      </c>
      <c r="F14" s="27">
        <f>SUM(F7:F13)</f>
        <v>260</v>
      </c>
      <c r="G14" s="28">
        <f>SUM(G7:G13)</f>
        <v>13234</v>
      </c>
    </row>
    <row r="15" spans="1:8" s="2" customFormat="1" ht="14.1" customHeight="1" x14ac:dyDescent="0.15">
      <c r="A15" s="50" t="s">
        <v>15</v>
      </c>
      <c r="B15" s="9" t="s">
        <v>8</v>
      </c>
      <c r="C15" s="10">
        <v>1863</v>
      </c>
      <c r="D15" s="11">
        <v>328</v>
      </c>
      <c r="E15" s="12">
        <v>1535</v>
      </c>
      <c r="F15" s="13">
        <v>24</v>
      </c>
      <c r="G15" s="14">
        <f t="shared" ref="G15:G21" si="1">C15+F15</f>
        <v>1887</v>
      </c>
    </row>
    <row r="16" spans="1:8" s="2" customFormat="1" ht="14.1" customHeight="1" x14ac:dyDescent="0.15">
      <c r="A16" s="51"/>
      <c r="B16" s="9" t="s">
        <v>9</v>
      </c>
      <c r="C16" s="29">
        <v>1111</v>
      </c>
      <c r="D16" s="11">
        <v>202</v>
      </c>
      <c r="E16" s="12">
        <v>909</v>
      </c>
      <c r="F16" s="13">
        <v>26</v>
      </c>
      <c r="G16" s="14">
        <f t="shared" si="1"/>
        <v>1137</v>
      </c>
    </row>
    <row r="17" spans="1:7" s="2" customFormat="1" ht="14.1" customHeight="1" x14ac:dyDescent="0.15">
      <c r="A17" s="51"/>
      <c r="B17" s="15" t="s">
        <v>10</v>
      </c>
      <c r="C17" s="29">
        <v>1796</v>
      </c>
      <c r="D17" s="16">
        <v>266</v>
      </c>
      <c r="E17" s="17">
        <v>1530</v>
      </c>
      <c r="F17" s="18">
        <v>29</v>
      </c>
      <c r="G17" s="19">
        <f t="shared" si="1"/>
        <v>1825</v>
      </c>
    </row>
    <row r="18" spans="1:7" s="2" customFormat="1" ht="14.1" customHeight="1" x14ac:dyDescent="0.15">
      <c r="A18" s="51"/>
      <c r="B18" s="15" t="s">
        <v>11</v>
      </c>
      <c r="C18" s="29">
        <v>1277</v>
      </c>
      <c r="D18" s="16">
        <v>205</v>
      </c>
      <c r="E18" s="17">
        <v>1072</v>
      </c>
      <c r="F18" s="18">
        <v>34</v>
      </c>
      <c r="G18" s="19">
        <f t="shared" si="1"/>
        <v>1311</v>
      </c>
    </row>
    <row r="19" spans="1:7" s="2" customFormat="1" ht="14.1" customHeight="1" x14ac:dyDescent="0.15">
      <c r="A19" s="51"/>
      <c r="B19" s="15" t="s">
        <v>12</v>
      </c>
      <c r="C19" s="29">
        <v>1009</v>
      </c>
      <c r="D19" s="16">
        <v>127</v>
      </c>
      <c r="E19" s="17">
        <v>882</v>
      </c>
      <c r="F19" s="18">
        <v>16</v>
      </c>
      <c r="G19" s="19">
        <f t="shared" si="1"/>
        <v>1025</v>
      </c>
    </row>
    <row r="20" spans="1:7" s="2" customFormat="1" ht="14.1" customHeight="1" x14ac:dyDescent="0.15">
      <c r="A20" s="51"/>
      <c r="B20" s="15" t="s">
        <v>13</v>
      </c>
      <c r="C20" s="29">
        <v>977</v>
      </c>
      <c r="D20" s="16">
        <v>107</v>
      </c>
      <c r="E20" s="17">
        <v>870</v>
      </c>
      <c r="F20" s="18">
        <v>10</v>
      </c>
      <c r="G20" s="19">
        <f t="shared" si="1"/>
        <v>987</v>
      </c>
    </row>
    <row r="21" spans="1:7" s="2" customFormat="1" ht="14.1" customHeight="1" thickBot="1" x14ac:dyDescent="0.2">
      <c r="A21" s="51"/>
      <c r="B21" s="20" t="s">
        <v>14</v>
      </c>
      <c r="C21" s="30">
        <v>581</v>
      </c>
      <c r="D21" s="21">
        <v>76</v>
      </c>
      <c r="E21" s="22">
        <v>505</v>
      </c>
      <c r="F21" s="23">
        <v>19</v>
      </c>
      <c r="G21" s="24">
        <f t="shared" si="1"/>
        <v>600</v>
      </c>
    </row>
    <row r="22" spans="1:7" s="2" customFormat="1" ht="14.1" customHeight="1" thickTop="1" thickBot="1" x14ac:dyDescent="0.2">
      <c r="A22" s="52"/>
      <c r="B22" s="25" t="s">
        <v>4</v>
      </c>
      <c r="C22" s="26">
        <f>SUM(C15:C21)</f>
        <v>8614</v>
      </c>
      <c r="D22" s="27">
        <f>SUM(D15:D21)</f>
        <v>1311</v>
      </c>
      <c r="E22" s="27">
        <f>SUM(E15:E21)</f>
        <v>7303</v>
      </c>
      <c r="F22" s="27">
        <f>SUM(F15:F21)</f>
        <v>158</v>
      </c>
      <c r="G22" s="28">
        <f>SUM(G15:G21)</f>
        <v>8772</v>
      </c>
    </row>
    <row r="23" spans="1:7" s="2" customFormat="1" ht="14.1" customHeight="1" x14ac:dyDescent="0.15">
      <c r="A23" s="51" t="s">
        <v>16</v>
      </c>
      <c r="B23" s="9" t="s">
        <v>8</v>
      </c>
      <c r="C23" s="10">
        <v>1656</v>
      </c>
      <c r="D23" s="11">
        <v>231</v>
      </c>
      <c r="E23" s="12">
        <v>1425</v>
      </c>
      <c r="F23" s="13">
        <v>22</v>
      </c>
      <c r="G23" s="14">
        <f t="shared" ref="G23:G29" si="2">C23+F23</f>
        <v>1678</v>
      </c>
    </row>
    <row r="24" spans="1:7" s="2" customFormat="1" ht="14.1" customHeight="1" x14ac:dyDescent="0.15">
      <c r="A24" s="51"/>
      <c r="B24" s="9" t="s">
        <v>9</v>
      </c>
      <c r="C24" s="29">
        <v>833</v>
      </c>
      <c r="D24" s="11">
        <v>137</v>
      </c>
      <c r="E24" s="12">
        <v>696</v>
      </c>
      <c r="F24" s="13">
        <v>11</v>
      </c>
      <c r="G24" s="14">
        <f t="shared" si="2"/>
        <v>844</v>
      </c>
    </row>
    <row r="25" spans="1:7" s="2" customFormat="1" ht="14.1" customHeight="1" x14ac:dyDescent="0.15">
      <c r="A25" s="51"/>
      <c r="B25" s="15" t="s">
        <v>10</v>
      </c>
      <c r="C25" s="29">
        <v>1335</v>
      </c>
      <c r="D25" s="16">
        <v>138</v>
      </c>
      <c r="E25" s="17">
        <v>1197</v>
      </c>
      <c r="F25" s="18">
        <v>22</v>
      </c>
      <c r="G25" s="19">
        <f t="shared" si="2"/>
        <v>1357</v>
      </c>
    </row>
    <row r="26" spans="1:7" s="2" customFormat="1" ht="14.1" customHeight="1" x14ac:dyDescent="0.15">
      <c r="A26" s="51"/>
      <c r="B26" s="15" t="s">
        <v>11</v>
      </c>
      <c r="C26" s="29">
        <v>876</v>
      </c>
      <c r="D26" s="16">
        <v>78</v>
      </c>
      <c r="E26" s="17">
        <v>798</v>
      </c>
      <c r="F26" s="18">
        <v>19</v>
      </c>
      <c r="G26" s="19">
        <f t="shared" si="2"/>
        <v>895</v>
      </c>
    </row>
    <row r="27" spans="1:7" s="2" customFormat="1" ht="14.1" customHeight="1" x14ac:dyDescent="0.15">
      <c r="A27" s="51"/>
      <c r="B27" s="15" t="s">
        <v>12</v>
      </c>
      <c r="C27" s="29">
        <v>661</v>
      </c>
      <c r="D27" s="16">
        <v>64</v>
      </c>
      <c r="E27" s="17">
        <v>597</v>
      </c>
      <c r="F27" s="18">
        <v>10</v>
      </c>
      <c r="G27" s="19">
        <f t="shared" si="2"/>
        <v>671</v>
      </c>
    </row>
    <row r="28" spans="1:7" s="2" customFormat="1" ht="14.1" customHeight="1" x14ac:dyDescent="0.15">
      <c r="A28" s="51"/>
      <c r="B28" s="15" t="s">
        <v>13</v>
      </c>
      <c r="C28" s="29">
        <v>680</v>
      </c>
      <c r="D28" s="16">
        <v>60</v>
      </c>
      <c r="E28" s="17">
        <v>620</v>
      </c>
      <c r="F28" s="18">
        <v>11</v>
      </c>
      <c r="G28" s="19">
        <f t="shared" si="2"/>
        <v>691</v>
      </c>
    </row>
    <row r="29" spans="1:7" s="2" customFormat="1" ht="14.1" customHeight="1" thickBot="1" x14ac:dyDescent="0.2">
      <c r="A29" s="51"/>
      <c r="B29" s="20" t="s">
        <v>14</v>
      </c>
      <c r="C29" s="30">
        <v>428</v>
      </c>
      <c r="D29" s="21">
        <v>37</v>
      </c>
      <c r="E29" s="22">
        <v>391</v>
      </c>
      <c r="F29" s="23">
        <v>14</v>
      </c>
      <c r="G29" s="24">
        <f t="shared" si="2"/>
        <v>442</v>
      </c>
    </row>
    <row r="30" spans="1:7" s="2" customFormat="1" ht="14.1" customHeight="1" thickTop="1" thickBot="1" x14ac:dyDescent="0.2">
      <c r="A30" s="52"/>
      <c r="B30" s="25" t="s">
        <v>4</v>
      </c>
      <c r="C30" s="26">
        <f>SUM(C23:C29)</f>
        <v>6469</v>
      </c>
      <c r="D30" s="27">
        <f>SUM(D23:D29)</f>
        <v>745</v>
      </c>
      <c r="E30" s="27">
        <f>SUM(E23:E29)</f>
        <v>5724</v>
      </c>
      <c r="F30" s="27">
        <f>SUM(F23:F29)</f>
        <v>109</v>
      </c>
      <c r="G30" s="28">
        <f>SUM(G23:G29)</f>
        <v>6578</v>
      </c>
    </row>
    <row r="31" spans="1:7" s="2" customFormat="1" ht="14.1" customHeight="1" x14ac:dyDescent="0.15">
      <c r="A31" s="64" t="s">
        <v>17</v>
      </c>
      <c r="B31" s="9" t="s">
        <v>8</v>
      </c>
      <c r="C31" s="10">
        <v>2513</v>
      </c>
      <c r="D31" s="11">
        <v>354</v>
      </c>
      <c r="E31" s="12">
        <v>2159</v>
      </c>
      <c r="F31" s="13">
        <v>26</v>
      </c>
      <c r="G31" s="14">
        <f t="shared" ref="G31:G37" si="3">C31+F31</f>
        <v>2539</v>
      </c>
    </row>
    <row r="32" spans="1:7" s="2" customFormat="1" ht="14.1" customHeight="1" x14ac:dyDescent="0.15">
      <c r="A32" s="65"/>
      <c r="B32" s="9" t="s">
        <v>9</v>
      </c>
      <c r="C32" s="29">
        <v>1807</v>
      </c>
      <c r="D32" s="11">
        <v>286</v>
      </c>
      <c r="E32" s="12">
        <v>1521</v>
      </c>
      <c r="F32" s="13">
        <v>38</v>
      </c>
      <c r="G32" s="14">
        <f t="shared" si="3"/>
        <v>1845</v>
      </c>
    </row>
    <row r="33" spans="1:7" s="2" customFormat="1" ht="14.1" customHeight="1" x14ac:dyDescent="0.15">
      <c r="A33" s="65"/>
      <c r="B33" s="15" t="s">
        <v>10</v>
      </c>
      <c r="C33" s="29">
        <v>2159</v>
      </c>
      <c r="D33" s="16">
        <v>228</v>
      </c>
      <c r="E33" s="17">
        <v>1931</v>
      </c>
      <c r="F33" s="18">
        <v>26</v>
      </c>
      <c r="G33" s="19">
        <f t="shared" si="3"/>
        <v>2185</v>
      </c>
    </row>
    <row r="34" spans="1:7" s="2" customFormat="1" ht="14.1" customHeight="1" x14ac:dyDescent="0.15">
      <c r="A34" s="65"/>
      <c r="B34" s="15" t="s">
        <v>11</v>
      </c>
      <c r="C34" s="29">
        <v>1796</v>
      </c>
      <c r="D34" s="16">
        <v>212</v>
      </c>
      <c r="E34" s="17">
        <v>1584</v>
      </c>
      <c r="F34" s="18">
        <v>35</v>
      </c>
      <c r="G34" s="19">
        <f t="shared" si="3"/>
        <v>1831</v>
      </c>
    </row>
    <row r="35" spans="1:7" s="2" customFormat="1" ht="14.1" customHeight="1" x14ac:dyDescent="0.15">
      <c r="A35" s="65"/>
      <c r="B35" s="15" t="s">
        <v>12</v>
      </c>
      <c r="C35" s="29">
        <v>1263</v>
      </c>
      <c r="D35" s="16">
        <v>144</v>
      </c>
      <c r="E35" s="17">
        <v>1119</v>
      </c>
      <c r="F35" s="18">
        <v>21</v>
      </c>
      <c r="G35" s="19">
        <f t="shared" si="3"/>
        <v>1284</v>
      </c>
    </row>
    <row r="36" spans="1:7" s="2" customFormat="1" ht="14.1" customHeight="1" x14ac:dyDescent="0.15">
      <c r="A36" s="65"/>
      <c r="B36" s="15" t="s">
        <v>13</v>
      </c>
      <c r="C36" s="29">
        <v>1149</v>
      </c>
      <c r="D36" s="16">
        <v>113</v>
      </c>
      <c r="E36" s="17">
        <v>1036</v>
      </c>
      <c r="F36" s="18">
        <v>10</v>
      </c>
      <c r="G36" s="19">
        <f t="shared" si="3"/>
        <v>1159</v>
      </c>
    </row>
    <row r="37" spans="1:7" s="2" customFormat="1" ht="14.1" customHeight="1" thickBot="1" x14ac:dyDescent="0.2">
      <c r="A37" s="65"/>
      <c r="B37" s="20" t="s">
        <v>14</v>
      </c>
      <c r="C37" s="30">
        <v>916</v>
      </c>
      <c r="D37" s="21">
        <v>107</v>
      </c>
      <c r="E37" s="22">
        <v>809</v>
      </c>
      <c r="F37" s="23">
        <v>23</v>
      </c>
      <c r="G37" s="24">
        <f t="shared" si="3"/>
        <v>939</v>
      </c>
    </row>
    <row r="38" spans="1:7" s="2" customFormat="1" ht="14.1" customHeight="1" thickTop="1" thickBot="1" x14ac:dyDescent="0.2">
      <c r="A38" s="66"/>
      <c r="B38" s="25" t="s">
        <v>4</v>
      </c>
      <c r="C38" s="26">
        <f>SUM(C31:C37)</f>
        <v>11603</v>
      </c>
      <c r="D38" s="27">
        <f>SUM(D31:D37)</f>
        <v>1444</v>
      </c>
      <c r="E38" s="27">
        <f>SUM(E31:E37)</f>
        <v>10159</v>
      </c>
      <c r="F38" s="27">
        <f>SUM(F31:F37)</f>
        <v>179</v>
      </c>
      <c r="G38" s="28">
        <f>SUM(G31:G37)</f>
        <v>11782</v>
      </c>
    </row>
    <row r="39" spans="1:7" s="2" customFormat="1" ht="14.1" customHeight="1" x14ac:dyDescent="0.15">
      <c r="A39" s="51" t="s">
        <v>18</v>
      </c>
      <c r="B39" s="9" t="s">
        <v>8</v>
      </c>
      <c r="C39" s="10">
        <v>1373</v>
      </c>
      <c r="D39" s="11">
        <v>187</v>
      </c>
      <c r="E39" s="12">
        <v>1186</v>
      </c>
      <c r="F39" s="13">
        <v>15</v>
      </c>
      <c r="G39" s="14">
        <f t="shared" ref="G39:G45" si="4">C39+F39</f>
        <v>1388</v>
      </c>
    </row>
    <row r="40" spans="1:7" s="2" customFormat="1" ht="14.1" customHeight="1" x14ac:dyDescent="0.15">
      <c r="A40" s="51"/>
      <c r="B40" s="9" t="s">
        <v>9</v>
      </c>
      <c r="C40" s="29">
        <v>893</v>
      </c>
      <c r="D40" s="11">
        <v>144</v>
      </c>
      <c r="E40" s="12">
        <v>749</v>
      </c>
      <c r="F40" s="13">
        <v>15</v>
      </c>
      <c r="G40" s="14">
        <f t="shared" si="4"/>
        <v>908</v>
      </c>
    </row>
    <row r="41" spans="1:7" s="2" customFormat="1" ht="14.1" customHeight="1" x14ac:dyDescent="0.15">
      <c r="A41" s="51"/>
      <c r="B41" s="15" t="s">
        <v>10</v>
      </c>
      <c r="C41" s="29">
        <v>1199</v>
      </c>
      <c r="D41" s="16">
        <v>142</v>
      </c>
      <c r="E41" s="17">
        <v>1057</v>
      </c>
      <c r="F41" s="18">
        <v>15</v>
      </c>
      <c r="G41" s="19">
        <f t="shared" si="4"/>
        <v>1214</v>
      </c>
    </row>
    <row r="42" spans="1:7" s="2" customFormat="1" ht="14.1" customHeight="1" x14ac:dyDescent="0.15">
      <c r="A42" s="51"/>
      <c r="B42" s="15" t="s">
        <v>11</v>
      </c>
      <c r="C42" s="29">
        <v>920</v>
      </c>
      <c r="D42" s="16">
        <v>107</v>
      </c>
      <c r="E42" s="17">
        <v>813</v>
      </c>
      <c r="F42" s="18">
        <v>12</v>
      </c>
      <c r="G42" s="19">
        <f t="shared" si="4"/>
        <v>932</v>
      </c>
    </row>
    <row r="43" spans="1:7" s="2" customFormat="1" ht="14.1" customHeight="1" x14ac:dyDescent="0.15">
      <c r="A43" s="51"/>
      <c r="B43" s="15" t="s">
        <v>12</v>
      </c>
      <c r="C43" s="29">
        <v>665</v>
      </c>
      <c r="D43" s="16">
        <v>84</v>
      </c>
      <c r="E43" s="17">
        <v>581</v>
      </c>
      <c r="F43" s="18">
        <v>13</v>
      </c>
      <c r="G43" s="19">
        <f t="shared" si="4"/>
        <v>678</v>
      </c>
    </row>
    <row r="44" spans="1:7" s="2" customFormat="1" ht="14.1" customHeight="1" x14ac:dyDescent="0.15">
      <c r="A44" s="51"/>
      <c r="B44" s="15" t="s">
        <v>13</v>
      </c>
      <c r="C44" s="29">
        <v>583</v>
      </c>
      <c r="D44" s="16">
        <v>60</v>
      </c>
      <c r="E44" s="17">
        <v>523</v>
      </c>
      <c r="F44" s="18">
        <v>12</v>
      </c>
      <c r="G44" s="19">
        <f t="shared" si="4"/>
        <v>595</v>
      </c>
    </row>
    <row r="45" spans="1:7" s="2" customFormat="1" ht="14.1" customHeight="1" thickBot="1" x14ac:dyDescent="0.2">
      <c r="A45" s="51"/>
      <c r="B45" s="20" t="s">
        <v>14</v>
      </c>
      <c r="C45" s="30">
        <v>508</v>
      </c>
      <c r="D45" s="21">
        <v>63</v>
      </c>
      <c r="E45" s="22">
        <v>445</v>
      </c>
      <c r="F45" s="23">
        <v>9</v>
      </c>
      <c r="G45" s="24">
        <f t="shared" si="4"/>
        <v>517</v>
      </c>
    </row>
    <row r="46" spans="1:7" s="2" customFormat="1" ht="14.1" customHeight="1" thickTop="1" thickBot="1" x14ac:dyDescent="0.2">
      <c r="A46" s="52"/>
      <c r="B46" s="25" t="s">
        <v>4</v>
      </c>
      <c r="C46" s="26">
        <f>SUM(C39:C45)</f>
        <v>6141</v>
      </c>
      <c r="D46" s="27">
        <f>SUM(D39:D45)</f>
        <v>787</v>
      </c>
      <c r="E46" s="27">
        <f>SUM(E39:E45)</f>
        <v>5354</v>
      </c>
      <c r="F46" s="27">
        <f>SUM(F39:F45)</f>
        <v>91</v>
      </c>
      <c r="G46" s="28">
        <f>SUM(G39:G45)</f>
        <v>6232</v>
      </c>
    </row>
    <row r="47" spans="1:7" s="2" customFormat="1" ht="14.1" customHeight="1" x14ac:dyDescent="0.15">
      <c r="A47" s="51" t="s">
        <v>19</v>
      </c>
      <c r="B47" s="9" t="s">
        <v>8</v>
      </c>
      <c r="C47" s="10">
        <v>1880</v>
      </c>
      <c r="D47" s="11">
        <v>262</v>
      </c>
      <c r="E47" s="12">
        <v>1618</v>
      </c>
      <c r="F47" s="13">
        <v>24</v>
      </c>
      <c r="G47" s="14">
        <f t="shared" ref="G47:G53" si="5">C47+F47</f>
        <v>1904</v>
      </c>
    </row>
    <row r="48" spans="1:7" s="2" customFormat="1" ht="14.1" customHeight="1" x14ac:dyDescent="0.15">
      <c r="A48" s="51"/>
      <c r="B48" s="9" t="s">
        <v>9</v>
      </c>
      <c r="C48" s="29">
        <v>1362</v>
      </c>
      <c r="D48" s="11">
        <v>211</v>
      </c>
      <c r="E48" s="12">
        <v>1151</v>
      </c>
      <c r="F48" s="13">
        <v>24</v>
      </c>
      <c r="G48" s="14">
        <f t="shared" si="5"/>
        <v>1386</v>
      </c>
    </row>
    <row r="49" spans="1:7" s="2" customFormat="1" ht="14.1" customHeight="1" x14ac:dyDescent="0.15">
      <c r="A49" s="51"/>
      <c r="B49" s="15" t="s">
        <v>10</v>
      </c>
      <c r="C49" s="29">
        <v>1946</v>
      </c>
      <c r="D49" s="16">
        <v>237</v>
      </c>
      <c r="E49" s="17">
        <v>1709</v>
      </c>
      <c r="F49" s="18">
        <v>26</v>
      </c>
      <c r="G49" s="19">
        <f t="shared" si="5"/>
        <v>1972</v>
      </c>
    </row>
    <row r="50" spans="1:7" s="2" customFormat="1" ht="14.1" customHeight="1" x14ac:dyDescent="0.15">
      <c r="A50" s="51"/>
      <c r="B50" s="15" t="s">
        <v>11</v>
      </c>
      <c r="C50" s="29">
        <v>1734</v>
      </c>
      <c r="D50" s="16">
        <v>249</v>
      </c>
      <c r="E50" s="17">
        <v>1485</v>
      </c>
      <c r="F50" s="18">
        <v>46</v>
      </c>
      <c r="G50" s="19">
        <f t="shared" si="5"/>
        <v>1780</v>
      </c>
    </row>
    <row r="51" spans="1:7" s="2" customFormat="1" ht="14.1" customHeight="1" x14ac:dyDescent="0.15">
      <c r="A51" s="51"/>
      <c r="B51" s="15" t="s">
        <v>12</v>
      </c>
      <c r="C51" s="29">
        <v>1298</v>
      </c>
      <c r="D51" s="16">
        <v>170</v>
      </c>
      <c r="E51" s="17">
        <v>1128</v>
      </c>
      <c r="F51" s="18">
        <v>23</v>
      </c>
      <c r="G51" s="19">
        <f t="shared" si="5"/>
        <v>1321</v>
      </c>
    </row>
    <row r="52" spans="1:7" s="2" customFormat="1" ht="14.1" customHeight="1" x14ac:dyDescent="0.15">
      <c r="A52" s="51"/>
      <c r="B52" s="15" t="s">
        <v>13</v>
      </c>
      <c r="C52" s="29">
        <v>999</v>
      </c>
      <c r="D52" s="16">
        <v>117</v>
      </c>
      <c r="E52" s="17">
        <v>882</v>
      </c>
      <c r="F52" s="18">
        <v>16</v>
      </c>
      <c r="G52" s="19">
        <f t="shared" si="5"/>
        <v>1015</v>
      </c>
    </row>
    <row r="53" spans="1:7" s="2" customFormat="1" ht="14.1" customHeight="1" thickBot="1" x14ac:dyDescent="0.2">
      <c r="A53" s="51"/>
      <c r="B53" s="20" t="s">
        <v>14</v>
      </c>
      <c r="C53" s="30">
        <v>808</v>
      </c>
      <c r="D53" s="21">
        <v>89</v>
      </c>
      <c r="E53" s="22">
        <v>719</v>
      </c>
      <c r="F53" s="23">
        <v>20</v>
      </c>
      <c r="G53" s="24">
        <f t="shared" si="5"/>
        <v>828</v>
      </c>
    </row>
    <row r="54" spans="1:7" s="2" customFormat="1" ht="14.1" customHeight="1" thickTop="1" thickBot="1" x14ac:dyDescent="0.2">
      <c r="A54" s="52"/>
      <c r="B54" s="25" t="s">
        <v>4</v>
      </c>
      <c r="C54" s="26">
        <f>SUM(C47:C53)</f>
        <v>10027</v>
      </c>
      <c r="D54" s="27">
        <f>SUM(D47:D53)</f>
        <v>1335</v>
      </c>
      <c r="E54" s="27">
        <f>SUM(E47:E53)</f>
        <v>8692</v>
      </c>
      <c r="F54" s="27">
        <f>SUM(F47:F53)</f>
        <v>179</v>
      </c>
      <c r="G54" s="28">
        <f>SUM(G47:G53)</f>
        <v>10206</v>
      </c>
    </row>
    <row r="55" spans="1:7" s="2" customFormat="1" ht="14.1" customHeight="1" x14ac:dyDescent="0.15">
      <c r="A55" s="51" t="s">
        <v>20</v>
      </c>
      <c r="B55" s="9" t="s">
        <v>8</v>
      </c>
      <c r="C55" s="10">
        <v>1867</v>
      </c>
      <c r="D55" s="11">
        <v>256</v>
      </c>
      <c r="E55" s="12">
        <v>1611</v>
      </c>
      <c r="F55" s="13">
        <v>19</v>
      </c>
      <c r="G55" s="14">
        <f t="shared" ref="G55:G61" si="6">C55+F55</f>
        <v>1886</v>
      </c>
    </row>
    <row r="56" spans="1:7" s="2" customFormat="1" ht="14.1" customHeight="1" x14ac:dyDescent="0.15">
      <c r="A56" s="51"/>
      <c r="B56" s="9" t="s">
        <v>9</v>
      </c>
      <c r="C56" s="29">
        <v>1383</v>
      </c>
      <c r="D56" s="11">
        <v>206</v>
      </c>
      <c r="E56" s="12">
        <v>1177</v>
      </c>
      <c r="F56" s="13">
        <v>32</v>
      </c>
      <c r="G56" s="14">
        <f t="shared" si="6"/>
        <v>1415</v>
      </c>
    </row>
    <row r="57" spans="1:7" s="2" customFormat="1" ht="14.1" customHeight="1" x14ac:dyDescent="0.15">
      <c r="A57" s="51"/>
      <c r="B57" s="15" t="s">
        <v>10</v>
      </c>
      <c r="C57" s="29">
        <v>1897</v>
      </c>
      <c r="D57" s="16">
        <v>226</v>
      </c>
      <c r="E57" s="17">
        <v>1671</v>
      </c>
      <c r="F57" s="18">
        <v>30</v>
      </c>
      <c r="G57" s="19">
        <f t="shared" si="6"/>
        <v>1927</v>
      </c>
    </row>
    <row r="58" spans="1:7" s="2" customFormat="1" ht="14.1" customHeight="1" x14ac:dyDescent="0.15">
      <c r="A58" s="51"/>
      <c r="B58" s="15" t="s">
        <v>11</v>
      </c>
      <c r="C58" s="29">
        <v>1415</v>
      </c>
      <c r="D58" s="16">
        <v>188</v>
      </c>
      <c r="E58" s="17">
        <v>1227</v>
      </c>
      <c r="F58" s="18">
        <v>35</v>
      </c>
      <c r="G58" s="19">
        <f t="shared" si="6"/>
        <v>1450</v>
      </c>
    </row>
    <row r="59" spans="1:7" s="2" customFormat="1" ht="14.1" customHeight="1" x14ac:dyDescent="0.15">
      <c r="A59" s="51"/>
      <c r="B59" s="15" t="s">
        <v>12</v>
      </c>
      <c r="C59" s="29">
        <v>1077</v>
      </c>
      <c r="D59" s="16">
        <v>134</v>
      </c>
      <c r="E59" s="17">
        <v>943</v>
      </c>
      <c r="F59" s="18">
        <v>17</v>
      </c>
      <c r="G59" s="19">
        <f t="shared" si="6"/>
        <v>1094</v>
      </c>
    </row>
    <row r="60" spans="1:7" s="2" customFormat="1" ht="14.1" customHeight="1" x14ac:dyDescent="0.15">
      <c r="A60" s="51"/>
      <c r="B60" s="15" t="s">
        <v>13</v>
      </c>
      <c r="C60" s="29">
        <v>864</v>
      </c>
      <c r="D60" s="16">
        <v>91</v>
      </c>
      <c r="E60" s="17">
        <v>773</v>
      </c>
      <c r="F60" s="18">
        <v>16</v>
      </c>
      <c r="G60" s="19">
        <f t="shared" si="6"/>
        <v>880</v>
      </c>
    </row>
    <row r="61" spans="1:7" s="2" customFormat="1" ht="14.1" customHeight="1" thickBot="1" x14ac:dyDescent="0.2">
      <c r="A61" s="51"/>
      <c r="B61" s="20" t="s">
        <v>14</v>
      </c>
      <c r="C61" s="37">
        <v>890</v>
      </c>
      <c r="D61" s="21">
        <v>104</v>
      </c>
      <c r="E61" s="22">
        <v>786</v>
      </c>
      <c r="F61" s="23">
        <v>22</v>
      </c>
      <c r="G61" s="24">
        <f t="shared" si="6"/>
        <v>912</v>
      </c>
    </row>
    <row r="62" spans="1:7" s="2" customFormat="1" ht="14.1" customHeight="1" thickTop="1" thickBot="1" x14ac:dyDescent="0.2">
      <c r="A62" s="52"/>
      <c r="B62" s="25" t="s">
        <v>4</v>
      </c>
      <c r="C62" s="26">
        <f>SUM(C55:C61)</f>
        <v>9393</v>
      </c>
      <c r="D62" s="27">
        <f>SUM(D55:D61)</f>
        <v>1205</v>
      </c>
      <c r="E62" s="27">
        <f>SUM(E55:E61)</f>
        <v>8188</v>
      </c>
      <c r="F62" s="27">
        <f>SUM(F55:F61)</f>
        <v>171</v>
      </c>
      <c r="G62" s="28">
        <f>SUM(G55:G61)</f>
        <v>9564</v>
      </c>
    </row>
    <row r="63" spans="1:7" s="2" customFormat="1" ht="14.1" customHeight="1" x14ac:dyDescent="0.15">
      <c r="A63" s="51" t="s">
        <v>21</v>
      </c>
      <c r="B63" s="9" t="s">
        <v>8</v>
      </c>
      <c r="C63" s="10">
        <f t="shared" ref="C63:F69" si="7">C7+C15+C23+C31+C39+C47+C55</f>
        <v>13859</v>
      </c>
      <c r="D63" s="31">
        <f t="shared" si="7"/>
        <v>2048</v>
      </c>
      <c r="E63" s="32">
        <f t="shared" si="7"/>
        <v>11811</v>
      </c>
      <c r="F63" s="10">
        <f t="shared" si="7"/>
        <v>165</v>
      </c>
      <c r="G63" s="14">
        <f t="shared" ref="G63:G69" si="8">C63+F63</f>
        <v>14024</v>
      </c>
    </row>
    <row r="64" spans="1:7" s="2" customFormat="1" ht="14.1" customHeight="1" x14ac:dyDescent="0.15">
      <c r="A64" s="51"/>
      <c r="B64" s="9" t="s">
        <v>9</v>
      </c>
      <c r="C64" s="29">
        <f t="shared" si="7"/>
        <v>9302</v>
      </c>
      <c r="D64" s="33">
        <f t="shared" si="7"/>
        <v>1535</v>
      </c>
      <c r="E64" s="34">
        <f t="shared" si="7"/>
        <v>7767</v>
      </c>
      <c r="F64" s="29">
        <f t="shared" si="7"/>
        <v>200</v>
      </c>
      <c r="G64" s="14">
        <f t="shared" si="8"/>
        <v>9502</v>
      </c>
    </row>
    <row r="65" spans="1:7" s="2" customFormat="1" ht="14.1" customHeight="1" x14ac:dyDescent="0.15">
      <c r="A65" s="51"/>
      <c r="B65" s="15" t="s">
        <v>10</v>
      </c>
      <c r="C65" s="29">
        <f t="shared" si="7"/>
        <v>12821</v>
      </c>
      <c r="D65" s="33">
        <f t="shared" si="7"/>
        <v>1539</v>
      </c>
      <c r="E65" s="34">
        <f t="shared" si="7"/>
        <v>11282</v>
      </c>
      <c r="F65" s="29">
        <f t="shared" si="7"/>
        <v>187</v>
      </c>
      <c r="G65" s="19">
        <f t="shared" si="8"/>
        <v>13008</v>
      </c>
    </row>
    <row r="66" spans="1:7" s="2" customFormat="1" ht="14.1" customHeight="1" x14ac:dyDescent="0.15">
      <c r="A66" s="51"/>
      <c r="B66" s="15" t="s">
        <v>11</v>
      </c>
      <c r="C66" s="29">
        <f t="shared" si="7"/>
        <v>9965</v>
      </c>
      <c r="D66" s="33">
        <f t="shared" si="7"/>
        <v>1300</v>
      </c>
      <c r="E66" s="34">
        <f t="shared" si="7"/>
        <v>8665</v>
      </c>
      <c r="F66" s="29">
        <f t="shared" si="7"/>
        <v>230</v>
      </c>
      <c r="G66" s="19">
        <f t="shared" si="8"/>
        <v>10195</v>
      </c>
    </row>
    <row r="67" spans="1:7" s="2" customFormat="1" ht="14.1" customHeight="1" x14ac:dyDescent="0.15">
      <c r="A67" s="51"/>
      <c r="B67" s="15" t="s">
        <v>12</v>
      </c>
      <c r="C67" s="29">
        <f t="shared" si="7"/>
        <v>7508</v>
      </c>
      <c r="D67" s="33">
        <f t="shared" si="7"/>
        <v>914</v>
      </c>
      <c r="E67" s="34">
        <f t="shared" si="7"/>
        <v>6594</v>
      </c>
      <c r="F67" s="29">
        <f t="shared" si="7"/>
        <v>131</v>
      </c>
      <c r="G67" s="19">
        <f t="shared" si="8"/>
        <v>7639</v>
      </c>
    </row>
    <row r="68" spans="1:7" s="2" customFormat="1" ht="14.1" customHeight="1" x14ac:dyDescent="0.15">
      <c r="A68" s="51"/>
      <c r="B68" s="15" t="s">
        <v>13</v>
      </c>
      <c r="C68" s="29">
        <f t="shared" si="7"/>
        <v>6605</v>
      </c>
      <c r="D68" s="33">
        <f t="shared" si="7"/>
        <v>698</v>
      </c>
      <c r="E68" s="34">
        <f t="shared" si="7"/>
        <v>5907</v>
      </c>
      <c r="F68" s="29">
        <f t="shared" si="7"/>
        <v>102</v>
      </c>
      <c r="G68" s="19">
        <f t="shared" si="8"/>
        <v>6707</v>
      </c>
    </row>
    <row r="69" spans="1:7" s="2" customFormat="1" ht="14.1" customHeight="1" thickBot="1" x14ac:dyDescent="0.2">
      <c r="A69" s="51"/>
      <c r="B69" s="20" t="s">
        <v>14</v>
      </c>
      <c r="C69" s="30">
        <f t="shared" si="7"/>
        <v>5161</v>
      </c>
      <c r="D69" s="35">
        <f t="shared" si="7"/>
        <v>603</v>
      </c>
      <c r="E69" s="36">
        <f t="shared" si="7"/>
        <v>4558</v>
      </c>
      <c r="F69" s="30">
        <f t="shared" si="7"/>
        <v>132</v>
      </c>
      <c r="G69" s="24">
        <f t="shared" si="8"/>
        <v>5293</v>
      </c>
    </row>
    <row r="70" spans="1:7" s="2" customFormat="1" ht="14.1" customHeight="1" thickTop="1" thickBot="1" x14ac:dyDescent="0.2">
      <c r="A70" s="52"/>
      <c r="B70" s="25" t="s">
        <v>4</v>
      </c>
      <c r="C70" s="26">
        <f>SUM(C63:C69)</f>
        <v>65221</v>
      </c>
      <c r="D70" s="27">
        <f>SUM(D63:D69)</f>
        <v>8637</v>
      </c>
      <c r="E70" s="27">
        <f>SUM(E63:E69)</f>
        <v>56584</v>
      </c>
      <c r="F70" s="27">
        <f>SUM(F63:F69)</f>
        <v>1147</v>
      </c>
      <c r="G70" s="28">
        <f>G14+G22+G30+G38+G46+G54+G62</f>
        <v>66368</v>
      </c>
    </row>
  </sheetData>
  <mergeCells count="13">
    <mergeCell ref="E2:G2"/>
    <mergeCell ref="A5:B6"/>
    <mergeCell ref="C5:C6"/>
    <mergeCell ref="F5:F6"/>
    <mergeCell ref="G5:G6"/>
    <mergeCell ref="A55:A62"/>
    <mergeCell ref="A63:A70"/>
    <mergeCell ref="A7:A14"/>
    <mergeCell ref="A15:A22"/>
    <mergeCell ref="A23:A30"/>
    <mergeCell ref="A31:A38"/>
    <mergeCell ref="A39:A46"/>
    <mergeCell ref="A47:A54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K37" sqref="K37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26.25" customHeight="1" x14ac:dyDescent="0.15"/>
    <row r="2" spans="1:8" ht="13.5" customHeight="1" x14ac:dyDescent="0.15">
      <c r="E2" s="53" t="str">
        <f>"平成30年" &amp; H2 &amp; "月末現在"</f>
        <v>平成30年8月末現在</v>
      </c>
      <c r="F2" s="53"/>
      <c r="G2" s="53"/>
      <c r="H2">
        <v>8</v>
      </c>
    </row>
    <row r="3" spans="1:8" ht="17.25" x14ac:dyDescent="0.15">
      <c r="A3" s="1" t="s">
        <v>0</v>
      </c>
    </row>
    <row r="4" spans="1:8" s="2" customFormat="1" ht="11.25" customHeight="1" thickBot="1" x14ac:dyDescent="0.2">
      <c r="B4" s="3"/>
      <c r="C4" s="3"/>
      <c r="D4" s="3"/>
      <c r="E4" s="3"/>
      <c r="F4" s="3"/>
      <c r="G4" s="3" t="s">
        <v>1</v>
      </c>
    </row>
    <row r="5" spans="1:8" s="2" customFormat="1" ht="18.75" customHeight="1" thickBot="1" x14ac:dyDescent="0.2">
      <c r="A5" s="54" t="s">
        <v>25</v>
      </c>
      <c r="B5" s="55"/>
      <c r="C5" s="58" t="s">
        <v>2</v>
      </c>
      <c r="D5" s="4"/>
      <c r="E5" s="5"/>
      <c r="F5" s="60" t="s">
        <v>3</v>
      </c>
      <c r="G5" s="62" t="s">
        <v>4</v>
      </c>
    </row>
    <row r="6" spans="1:8" s="8" customFormat="1" ht="16.5" customHeight="1" thickTop="1" thickBot="1" x14ac:dyDescent="0.2">
      <c r="A6" s="56"/>
      <c r="B6" s="57"/>
      <c r="C6" s="59"/>
      <c r="D6" s="6" t="s">
        <v>5</v>
      </c>
      <c r="E6" s="7" t="s">
        <v>6</v>
      </c>
      <c r="F6" s="61"/>
      <c r="G6" s="63"/>
    </row>
    <row r="7" spans="1:8" s="2" customFormat="1" ht="14.1" customHeight="1" x14ac:dyDescent="0.15">
      <c r="A7" s="50" t="s">
        <v>7</v>
      </c>
      <c r="B7" s="9" t="s">
        <v>8</v>
      </c>
      <c r="C7" s="10">
        <v>2738</v>
      </c>
      <c r="D7" s="11">
        <v>426</v>
      </c>
      <c r="E7" s="12">
        <v>2312</v>
      </c>
      <c r="F7" s="13">
        <v>34</v>
      </c>
      <c r="G7" s="14">
        <f t="shared" ref="G7:G13" si="0">C7+F7</f>
        <v>2772</v>
      </c>
    </row>
    <row r="8" spans="1:8" s="2" customFormat="1" ht="14.1" customHeight="1" x14ac:dyDescent="0.15">
      <c r="A8" s="51"/>
      <c r="B8" s="9" t="s">
        <v>9</v>
      </c>
      <c r="C8" s="29">
        <v>1941</v>
      </c>
      <c r="D8" s="11">
        <v>361</v>
      </c>
      <c r="E8" s="12">
        <v>1580</v>
      </c>
      <c r="F8" s="13">
        <v>55</v>
      </c>
      <c r="G8" s="14">
        <f t="shared" si="0"/>
        <v>1996</v>
      </c>
    </row>
    <row r="9" spans="1:8" s="2" customFormat="1" ht="14.1" customHeight="1" x14ac:dyDescent="0.15">
      <c r="A9" s="51"/>
      <c r="B9" s="15" t="s">
        <v>10</v>
      </c>
      <c r="C9" s="29">
        <v>2483</v>
      </c>
      <c r="D9" s="16">
        <v>312</v>
      </c>
      <c r="E9" s="17">
        <v>2171</v>
      </c>
      <c r="F9" s="18">
        <v>37</v>
      </c>
      <c r="G9" s="19">
        <f t="shared" si="0"/>
        <v>2520</v>
      </c>
    </row>
    <row r="10" spans="1:8" s="2" customFormat="1" ht="14.1" customHeight="1" x14ac:dyDescent="0.15">
      <c r="A10" s="51"/>
      <c r="B10" s="15" t="s">
        <v>11</v>
      </c>
      <c r="C10" s="29">
        <v>1944</v>
      </c>
      <c r="D10" s="16">
        <v>262</v>
      </c>
      <c r="E10" s="17">
        <v>1682</v>
      </c>
      <c r="F10" s="18">
        <v>54</v>
      </c>
      <c r="G10" s="19">
        <f t="shared" si="0"/>
        <v>1998</v>
      </c>
    </row>
    <row r="11" spans="1:8" s="2" customFormat="1" ht="14.1" customHeight="1" x14ac:dyDescent="0.15">
      <c r="A11" s="51"/>
      <c r="B11" s="15" t="s">
        <v>12</v>
      </c>
      <c r="C11" s="29">
        <v>1544</v>
      </c>
      <c r="D11" s="16">
        <v>188</v>
      </c>
      <c r="E11" s="17">
        <v>1356</v>
      </c>
      <c r="F11" s="18">
        <v>31</v>
      </c>
      <c r="G11" s="19">
        <f t="shared" si="0"/>
        <v>1575</v>
      </c>
    </row>
    <row r="12" spans="1:8" s="2" customFormat="1" ht="14.1" customHeight="1" x14ac:dyDescent="0.15">
      <c r="A12" s="51"/>
      <c r="B12" s="15" t="s">
        <v>13</v>
      </c>
      <c r="C12" s="29">
        <v>1373</v>
      </c>
      <c r="D12" s="16">
        <v>151</v>
      </c>
      <c r="E12" s="17">
        <v>1222</v>
      </c>
      <c r="F12" s="18">
        <v>25</v>
      </c>
      <c r="G12" s="19">
        <f t="shared" si="0"/>
        <v>1398</v>
      </c>
    </row>
    <row r="13" spans="1:8" s="2" customFormat="1" ht="14.1" customHeight="1" thickBot="1" x14ac:dyDescent="0.2">
      <c r="A13" s="51"/>
      <c r="B13" s="20" t="s">
        <v>14</v>
      </c>
      <c r="C13" s="30">
        <v>1036</v>
      </c>
      <c r="D13" s="21">
        <v>126</v>
      </c>
      <c r="E13" s="22">
        <v>910</v>
      </c>
      <c r="F13" s="23">
        <v>24</v>
      </c>
      <c r="G13" s="24">
        <f t="shared" si="0"/>
        <v>1060</v>
      </c>
    </row>
    <row r="14" spans="1:8" s="2" customFormat="1" ht="14.1" customHeight="1" thickTop="1" thickBot="1" x14ac:dyDescent="0.2">
      <c r="A14" s="52"/>
      <c r="B14" s="25" t="s">
        <v>4</v>
      </c>
      <c r="C14" s="26">
        <f>SUM(C7:C13)</f>
        <v>13059</v>
      </c>
      <c r="D14" s="27">
        <f>SUM(D7:D13)</f>
        <v>1826</v>
      </c>
      <c r="E14" s="27">
        <f>SUM(E7:E13)</f>
        <v>11233</v>
      </c>
      <c r="F14" s="27">
        <f>SUM(F7:F13)</f>
        <v>260</v>
      </c>
      <c r="G14" s="28">
        <f>SUM(G7:G13)</f>
        <v>13319</v>
      </c>
    </row>
    <row r="15" spans="1:8" s="2" customFormat="1" ht="14.1" customHeight="1" x14ac:dyDescent="0.15">
      <c r="A15" s="50" t="s">
        <v>15</v>
      </c>
      <c r="B15" s="9" t="s">
        <v>8</v>
      </c>
      <c r="C15" s="29">
        <v>1859</v>
      </c>
      <c r="D15" s="11">
        <v>326</v>
      </c>
      <c r="E15" s="12">
        <v>1533</v>
      </c>
      <c r="F15" s="13">
        <v>24</v>
      </c>
      <c r="G15" s="14">
        <f t="shared" ref="G15:G21" si="1">C15+F15</f>
        <v>1883</v>
      </c>
    </row>
    <row r="16" spans="1:8" s="2" customFormat="1" ht="14.1" customHeight="1" x14ac:dyDescent="0.15">
      <c r="A16" s="51"/>
      <c r="B16" s="9" t="s">
        <v>9</v>
      </c>
      <c r="C16" s="29">
        <v>1127</v>
      </c>
      <c r="D16" s="11">
        <v>207</v>
      </c>
      <c r="E16" s="12">
        <v>920</v>
      </c>
      <c r="F16" s="13">
        <v>29</v>
      </c>
      <c r="G16" s="14">
        <f t="shared" si="1"/>
        <v>1156</v>
      </c>
    </row>
    <row r="17" spans="1:7" s="2" customFormat="1" ht="14.1" customHeight="1" x14ac:dyDescent="0.15">
      <c r="A17" s="51"/>
      <c r="B17" s="15" t="s">
        <v>10</v>
      </c>
      <c r="C17" s="29">
        <v>1788</v>
      </c>
      <c r="D17" s="16">
        <v>257</v>
      </c>
      <c r="E17" s="17">
        <v>1531</v>
      </c>
      <c r="F17" s="18">
        <v>29</v>
      </c>
      <c r="G17" s="19">
        <f t="shared" si="1"/>
        <v>1817</v>
      </c>
    </row>
    <row r="18" spans="1:7" s="2" customFormat="1" ht="14.1" customHeight="1" x14ac:dyDescent="0.15">
      <c r="A18" s="51"/>
      <c r="B18" s="15" t="s">
        <v>11</v>
      </c>
      <c r="C18" s="29">
        <v>1261</v>
      </c>
      <c r="D18" s="16">
        <v>201</v>
      </c>
      <c r="E18" s="17">
        <v>1060</v>
      </c>
      <c r="F18" s="18">
        <v>35</v>
      </c>
      <c r="G18" s="19">
        <f t="shared" si="1"/>
        <v>1296</v>
      </c>
    </row>
    <row r="19" spans="1:7" s="2" customFormat="1" ht="14.1" customHeight="1" x14ac:dyDescent="0.15">
      <c r="A19" s="51"/>
      <c r="B19" s="15" t="s">
        <v>12</v>
      </c>
      <c r="C19" s="29">
        <v>1016</v>
      </c>
      <c r="D19" s="16">
        <v>126</v>
      </c>
      <c r="E19" s="17">
        <v>890</v>
      </c>
      <c r="F19" s="18">
        <v>17</v>
      </c>
      <c r="G19" s="19">
        <f t="shared" si="1"/>
        <v>1033</v>
      </c>
    </row>
    <row r="20" spans="1:7" s="2" customFormat="1" ht="14.1" customHeight="1" x14ac:dyDescent="0.15">
      <c r="A20" s="51"/>
      <c r="B20" s="15" t="s">
        <v>13</v>
      </c>
      <c r="C20" s="29">
        <v>990</v>
      </c>
      <c r="D20" s="16">
        <v>113</v>
      </c>
      <c r="E20" s="17">
        <v>877</v>
      </c>
      <c r="F20" s="18">
        <v>10</v>
      </c>
      <c r="G20" s="19">
        <f t="shared" si="1"/>
        <v>1000</v>
      </c>
    </row>
    <row r="21" spans="1:7" s="2" customFormat="1" ht="14.1" customHeight="1" thickBot="1" x14ac:dyDescent="0.2">
      <c r="A21" s="51"/>
      <c r="B21" s="20" t="s">
        <v>14</v>
      </c>
      <c r="C21" s="30">
        <v>577</v>
      </c>
      <c r="D21" s="21">
        <v>76</v>
      </c>
      <c r="E21" s="22">
        <v>501</v>
      </c>
      <c r="F21" s="23">
        <v>19</v>
      </c>
      <c r="G21" s="24">
        <f t="shared" si="1"/>
        <v>596</v>
      </c>
    </row>
    <row r="22" spans="1:7" s="2" customFormat="1" ht="14.1" customHeight="1" thickTop="1" thickBot="1" x14ac:dyDescent="0.2">
      <c r="A22" s="52"/>
      <c r="B22" s="25" t="s">
        <v>4</v>
      </c>
      <c r="C22" s="26">
        <f>SUM(C15:C21)</f>
        <v>8618</v>
      </c>
      <c r="D22" s="27">
        <f>SUM(D15:D21)</f>
        <v>1306</v>
      </c>
      <c r="E22" s="27">
        <f>SUM(E15:E21)</f>
        <v>7312</v>
      </c>
      <c r="F22" s="27">
        <f>SUM(F15:F21)</f>
        <v>163</v>
      </c>
      <c r="G22" s="28">
        <f>SUM(G15:G21)</f>
        <v>8781</v>
      </c>
    </row>
    <row r="23" spans="1:7" s="2" customFormat="1" ht="14.1" customHeight="1" x14ac:dyDescent="0.15">
      <c r="A23" s="51" t="s">
        <v>16</v>
      </c>
      <c r="B23" s="9" t="s">
        <v>8</v>
      </c>
      <c r="C23" s="10">
        <v>1685</v>
      </c>
      <c r="D23" s="11">
        <v>232</v>
      </c>
      <c r="E23" s="12">
        <v>1453</v>
      </c>
      <c r="F23" s="13">
        <v>16</v>
      </c>
      <c r="G23" s="14">
        <f t="shared" ref="G23:G29" si="2">C23+F23</f>
        <v>1701</v>
      </c>
    </row>
    <row r="24" spans="1:7" s="2" customFormat="1" ht="14.1" customHeight="1" x14ac:dyDescent="0.15">
      <c r="A24" s="51"/>
      <c r="B24" s="9" t="s">
        <v>9</v>
      </c>
      <c r="C24" s="29">
        <v>838</v>
      </c>
      <c r="D24" s="11">
        <v>148</v>
      </c>
      <c r="E24" s="12">
        <v>690</v>
      </c>
      <c r="F24" s="13">
        <v>13</v>
      </c>
      <c r="G24" s="14">
        <f t="shared" si="2"/>
        <v>851</v>
      </c>
    </row>
    <row r="25" spans="1:7" s="2" customFormat="1" ht="14.1" customHeight="1" x14ac:dyDescent="0.15">
      <c r="A25" s="51"/>
      <c r="B25" s="15" t="s">
        <v>10</v>
      </c>
      <c r="C25" s="29">
        <v>1342</v>
      </c>
      <c r="D25" s="16">
        <v>139</v>
      </c>
      <c r="E25" s="17">
        <v>1203</v>
      </c>
      <c r="F25" s="18">
        <v>24</v>
      </c>
      <c r="G25" s="19">
        <f t="shared" si="2"/>
        <v>1366</v>
      </c>
    </row>
    <row r="26" spans="1:7" s="2" customFormat="1" ht="14.1" customHeight="1" x14ac:dyDescent="0.15">
      <c r="A26" s="51"/>
      <c r="B26" s="15" t="s">
        <v>11</v>
      </c>
      <c r="C26" s="29">
        <v>871</v>
      </c>
      <c r="D26" s="16">
        <v>81</v>
      </c>
      <c r="E26" s="17">
        <v>790</v>
      </c>
      <c r="F26" s="18">
        <v>19</v>
      </c>
      <c r="G26" s="19">
        <f t="shared" si="2"/>
        <v>890</v>
      </c>
    </row>
    <row r="27" spans="1:7" s="2" customFormat="1" ht="14.1" customHeight="1" x14ac:dyDescent="0.15">
      <c r="A27" s="51"/>
      <c r="B27" s="15" t="s">
        <v>12</v>
      </c>
      <c r="C27" s="29">
        <v>656</v>
      </c>
      <c r="D27" s="16">
        <v>65</v>
      </c>
      <c r="E27" s="17">
        <v>591</v>
      </c>
      <c r="F27" s="18">
        <v>10</v>
      </c>
      <c r="G27" s="19">
        <f t="shared" si="2"/>
        <v>666</v>
      </c>
    </row>
    <row r="28" spans="1:7" s="2" customFormat="1" ht="14.1" customHeight="1" x14ac:dyDescent="0.15">
      <c r="A28" s="51"/>
      <c r="B28" s="15" t="s">
        <v>13</v>
      </c>
      <c r="C28" s="29">
        <v>685</v>
      </c>
      <c r="D28" s="16">
        <v>53</v>
      </c>
      <c r="E28" s="17">
        <v>632</v>
      </c>
      <c r="F28" s="18">
        <v>12</v>
      </c>
      <c r="G28" s="19">
        <f t="shared" si="2"/>
        <v>697</v>
      </c>
    </row>
    <row r="29" spans="1:7" s="2" customFormat="1" ht="14.1" customHeight="1" thickBot="1" x14ac:dyDescent="0.2">
      <c r="A29" s="51"/>
      <c r="B29" s="20" t="s">
        <v>14</v>
      </c>
      <c r="C29" s="30">
        <v>438</v>
      </c>
      <c r="D29" s="21">
        <v>36</v>
      </c>
      <c r="E29" s="22">
        <v>402</v>
      </c>
      <c r="F29" s="23">
        <v>14</v>
      </c>
      <c r="G29" s="24">
        <f t="shared" si="2"/>
        <v>452</v>
      </c>
    </row>
    <row r="30" spans="1:7" s="2" customFormat="1" ht="14.1" customHeight="1" thickTop="1" thickBot="1" x14ac:dyDescent="0.2">
      <c r="A30" s="52"/>
      <c r="B30" s="25" t="s">
        <v>4</v>
      </c>
      <c r="C30" s="26">
        <f>SUM(C23:C29)</f>
        <v>6515</v>
      </c>
      <c r="D30" s="27">
        <f>SUM(D23:D29)</f>
        <v>754</v>
      </c>
      <c r="E30" s="27">
        <f>SUM(E23:E29)</f>
        <v>5761</v>
      </c>
      <c r="F30" s="27">
        <f>SUM(F23:F29)</f>
        <v>108</v>
      </c>
      <c r="G30" s="28">
        <f>SUM(G23:G29)</f>
        <v>6623</v>
      </c>
    </row>
    <row r="31" spans="1:7" s="2" customFormat="1" ht="14.1" customHeight="1" x14ac:dyDescent="0.15">
      <c r="A31" s="64" t="s">
        <v>17</v>
      </c>
      <c r="B31" s="9" t="s">
        <v>8</v>
      </c>
      <c r="C31" s="10">
        <v>2539</v>
      </c>
      <c r="D31" s="11">
        <v>351</v>
      </c>
      <c r="E31" s="12">
        <v>2188</v>
      </c>
      <c r="F31" s="13">
        <v>25</v>
      </c>
      <c r="G31" s="14">
        <f t="shared" ref="G31:G37" si="3">C31+F31</f>
        <v>2564</v>
      </c>
    </row>
    <row r="32" spans="1:7" s="2" customFormat="1" ht="14.1" customHeight="1" x14ac:dyDescent="0.15">
      <c r="A32" s="65"/>
      <c r="B32" s="9" t="s">
        <v>9</v>
      </c>
      <c r="C32" s="29">
        <v>1825</v>
      </c>
      <c r="D32" s="11">
        <v>277</v>
      </c>
      <c r="E32" s="12">
        <v>1548</v>
      </c>
      <c r="F32" s="13">
        <v>44</v>
      </c>
      <c r="G32" s="14">
        <f t="shared" si="3"/>
        <v>1869</v>
      </c>
    </row>
    <row r="33" spans="1:7" s="2" customFormat="1" ht="14.1" customHeight="1" x14ac:dyDescent="0.15">
      <c r="A33" s="65"/>
      <c r="B33" s="15" t="s">
        <v>10</v>
      </c>
      <c r="C33" s="29">
        <v>2185</v>
      </c>
      <c r="D33" s="16">
        <v>228</v>
      </c>
      <c r="E33" s="17">
        <v>1957</v>
      </c>
      <c r="F33" s="18">
        <v>27</v>
      </c>
      <c r="G33" s="19">
        <f t="shared" si="3"/>
        <v>2212</v>
      </c>
    </row>
    <row r="34" spans="1:7" s="2" customFormat="1" ht="14.1" customHeight="1" x14ac:dyDescent="0.15">
      <c r="A34" s="65"/>
      <c r="B34" s="15" t="s">
        <v>11</v>
      </c>
      <c r="C34" s="29">
        <v>1795</v>
      </c>
      <c r="D34" s="16">
        <v>214</v>
      </c>
      <c r="E34" s="17">
        <v>1581</v>
      </c>
      <c r="F34" s="18">
        <v>35</v>
      </c>
      <c r="G34" s="19">
        <f t="shared" si="3"/>
        <v>1830</v>
      </c>
    </row>
    <row r="35" spans="1:7" s="2" customFormat="1" ht="14.1" customHeight="1" x14ac:dyDescent="0.15">
      <c r="A35" s="65"/>
      <c r="B35" s="15" t="s">
        <v>12</v>
      </c>
      <c r="C35" s="29">
        <v>1268</v>
      </c>
      <c r="D35" s="16">
        <v>141</v>
      </c>
      <c r="E35" s="17">
        <v>1127</v>
      </c>
      <c r="F35" s="18">
        <v>21</v>
      </c>
      <c r="G35" s="19">
        <f t="shared" si="3"/>
        <v>1289</v>
      </c>
    </row>
    <row r="36" spans="1:7" s="2" customFormat="1" ht="14.1" customHeight="1" x14ac:dyDescent="0.15">
      <c r="A36" s="65"/>
      <c r="B36" s="15" t="s">
        <v>13</v>
      </c>
      <c r="C36" s="29">
        <v>1141</v>
      </c>
      <c r="D36" s="16">
        <v>109</v>
      </c>
      <c r="E36" s="17">
        <v>1032</v>
      </c>
      <c r="F36" s="18">
        <v>12</v>
      </c>
      <c r="G36" s="19">
        <f t="shared" si="3"/>
        <v>1153</v>
      </c>
    </row>
    <row r="37" spans="1:7" s="2" customFormat="1" ht="14.1" customHeight="1" thickBot="1" x14ac:dyDescent="0.2">
      <c r="A37" s="65"/>
      <c r="B37" s="20" t="s">
        <v>14</v>
      </c>
      <c r="C37" s="30">
        <v>928</v>
      </c>
      <c r="D37" s="21">
        <v>111</v>
      </c>
      <c r="E37" s="22">
        <v>817</v>
      </c>
      <c r="F37" s="23">
        <v>24</v>
      </c>
      <c r="G37" s="24">
        <f t="shared" si="3"/>
        <v>952</v>
      </c>
    </row>
    <row r="38" spans="1:7" s="2" customFormat="1" ht="14.1" customHeight="1" thickTop="1" thickBot="1" x14ac:dyDescent="0.2">
      <c r="A38" s="66"/>
      <c r="B38" s="25" t="s">
        <v>4</v>
      </c>
      <c r="C38" s="26">
        <f>SUM(C31:C37)</f>
        <v>11681</v>
      </c>
      <c r="D38" s="27">
        <f>SUM(D31:D37)</f>
        <v>1431</v>
      </c>
      <c r="E38" s="27">
        <f>SUM(E31:E37)</f>
        <v>10250</v>
      </c>
      <c r="F38" s="27">
        <f>SUM(F31:F37)</f>
        <v>188</v>
      </c>
      <c r="G38" s="28">
        <f>SUM(G31:G37)</f>
        <v>11869</v>
      </c>
    </row>
    <row r="39" spans="1:7" s="2" customFormat="1" ht="14.1" customHeight="1" x14ac:dyDescent="0.15">
      <c r="A39" s="51" t="s">
        <v>18</v>
      </c>
      <c r="B39" s="9" t="s">
        <v>8</v>
      </c>
      <c r="C39" s="10">
        <v>1408</v>
      </c>
      <c r="D39" s="11">
        <v>196</v>
      </c>
      <c r="E39" s="12">
        <v>1212</v>
      </c>
      <c r="F39" s="13">
        <v>15</v>
      </c>
      <c r="G39" s="14">
        <f t="shared" ref="G39:G45" si="4">C39+F39</f>
        <v>1423</v>
      </c>
    </row>
    <row r="40" spans="1:7" s="2" customFormat="1" ht="14.1" customHeight="1" x14ac:dyDescent="0.15">
      <c r="A40" s="51"/>
      <c r="B40" s="9" t="s">
        <v>9</v>
      </c>
      <c r="C40" s="29">
        <v>906</v>
      </c>
      <c r="D40" s="11">
        <v>142</v>
      </c>
      <c r="E40" s="12">
        <v>764</v>
      </c>
      <c r="F40" s="13">
        <v>16</v>
      </c>
      <c r="G40" s="14">
        <f t="shared" si="4"/>
        <v>922</v>
      </c>
    </row>
    <row r="41" spans="1:7" s="2" customFormat="1" ht="14.1" customHeight="1" x14ac:dyDescent="0.15">
      <c r="A41" s="51"/>
      <c r="B41" s="15" t="s">
        <v>10</v>
      </c>
      <c r="C41" s="29">
        <v>1208</v>
      </c>
      <c r="D41" s="16">
        <v>143</v>
      </c>
      <c r="E41" s="17">
        <v>1065</v>
      </c>
      <c r="F41" s="18">
        <v>18</v>
      </c>
      <c r="G41" s="19">
        <f t="shared" si="4"/>
        <v>1226</v>
      </c>
    </row>
    <row r="42" spans="1:7" s="2" customFormat="1" ht="14.1" customHeight="1" x14ac:dyDescent="0.15">
      <c r="A42" s="51"/>
      <c r="B42" s="15" t="s">
        <v>11</v>
      </c>
      <c r="C42" s="29">
        <v>913</v>
      </c>
      <c r="D42" s="16">
        <v>102</v>
      </c>
      <c r="E42" s="17">
        <v>811</v>
      </c>
      <c r="F42" s="18">
        <v>12</v>
      </c>
      <c r="G42" s="19">
        <f t="shared" si="4"/>
        <v>925</v>
      </c>
    </row>
    <row r="43" spans="1:7" s="2" customFormat="1" ht="14.1" customHeight="1" x14ac:dyDescent="0.15">
      <c r="A43" s="51"/>
      <c r="B43" s="15" t="s">
        <v>12</v>
      </c>
      <c r="C43" s="29">
        <v>672</v>
      </c>
      <c r="D43" s="16">
        <v>86</v>
      </c>
      <c r="E43" s="17">
        <v>586</v>
      </c>
      <c r="F43" s="18">
        <v>11</v>
      </c>
      <c r="G43" s="19">
        <f t="shared" si="4"/>
        <v>683</v>
      </c>
    </row>
    <row r="44" spans="1:7" s="2" customFormat="1" ht="14.1" customHeight="1" x14ac:dyDescent="0.15">
      <c r="A44" s="51"/>
      <c r="B44" s="15" t="s">
        <v>13</v>
      </c>
      <c r="C44" s="29">
        <v>603</v>
      </c>
      <c r="D44" s="16">
        <v>66</v>
      </c>
      <c r="E44" s="17">
        <v>537</v>
      </c>
      <c r="F44" s="18">
        <v>13</v>
      </c>
      <c r="G44" s="19">
        <f t="shared" si="4"/>
        <v>616</v>
      </c>
    </row>
    <row r="45" spans="1:7" s="2" customFormat="1" ht="14.1" customHeight="1" thickBot="1" x14ac:dyDescent="0.2">
      <c r="A45" s="51"/>
      <c r="B45" s="20" t="s">
        <v>14</v>
      </c>
      <c r="C45" s="30">
        <v>512</v>
      </c>
      <c r="D45" s="21">
        <v>63</v>
      </c>
      <c r="E45" s="22">
        <v>449</v>
      </c>
      <c r="F45" s="23">
        <v>9</v>
      </c>
      <c r="G45" s="24">
        <f t="shared" si="4"/>
        <v>521</v>
      </c>
    </row>
    <row r="46" spans="1:7" s="2" customFormat="1" ht="14.1" customHeight="1" thickTop="1" thickBot="1" x14ac:dyDescent="0.2">
      <c r="A46" s="52"/>
      <c r="B46" s="25" t="s">
        <v>4</v>
      </c>
      <c r="C46" s="26">
        <f>SUM(C39:C45)</f>
        <v>6222</v>
      </c>
      <c r="D46" s="27">
        <f>SUM(D39:D45)</f>
        <v>798</v>
      </c>
      <c r="E46" s="27">
        <f>SUM(E39:E45)</f>
        <v>5424</v>
      </c>
      <c r="F46" s="27">
        <f>SUM(F39:F45)</f>
        <v>94</v>
      </c>
      <c r="G46" s="28">
        <f>SUM(G39:G45)</f>
        <v>6316</v>
      </c>
    </row>
    <row r="47" spans="1:7" s="2" customFormat="1" ht="14.1" customHeight="1" x14ac:dyDescent="0.15">
      <c r="A47" s="51" t="s">
        <v>19</v>
      </c>
      <c r="B47" s="9" t="s">
        <v>8</v>
      </c>
      <c r="C47" s="10">
        <v>1896</v>
      </c>
      <c r="D47" s="11">
        <v>262</v>
      </c>
      <c r="E47" s="12">
        <v>1634</v>
      </c>
      <c r="F47" s="13">
        <v>25</v>
      </c>
      <c r="G47" s="14">
        <f t="shared" ref="G47:G53" si="5">C47+F47</f>
        <v>1921</v>
      </c>
    </row>
    <row r="48" spans="1:7" s="2" customFormat="1" ht="14.1" customHeight="1" x14ac:dyDescent="0.15">
      <c r="A48" s="51"/>
      <c r="B48" s="9" t="s">
        <v>9</v>
      </c>
      <c r="C48" s="29">
        <v>1383</v>
      </c>
      <c r="D48" s="11">
        <v>211</v>
      </c>
      <c r="E48" s="12">
        <v>1172</v>
      </c>
      <c r="F48" s="13">
        <v>22</v>
      </c>
      <c r="G48" s="14">
        <f t="shared" si="5"/>
        <v>1405</v>
      </c>
    </row>
    <row r="49" spans="1:7" s="2" customFormat="1" ht="14.1" customHeight="1" x14ac:dyDescent="0.15">
      <c r="A49" s="51"/>
      <c r="B49" s="15" t="s">
        <v>10</v>
      </c>
      <c r="C49" s="29">
        <v>1945</v>
      </c>
      <c r="D49" s="16">
        <v>241</v>
      </c>
      <c r="E49" s="17">
        <v>1704</v>
      </c>
      <c r="F49" s="18">
        <v>25</v>
      </c>
      <c r="G49" s="19">
        <f t="shared" si="5"/>
        <v>1970</v>
      </c>
    </row>
    <row r="50" spans="1:7" s="2" customFormat="1" ht="14.1" customHeight="1" x14ac:dyDescent="0.15">
      <c r="A50" s="51"/>
      <c r="B50" s="15" t="s">
        <v>11</v>
      </c>
      <c r="C50" s="29">
        <v>1729</v>
      </c>
      <c r="D50" s="16">
        <v>251</v>
      </c>
      <c r="E50" s="17">
        <v>1478</v>
      </c>
      <c r="F50" s="18">
        <v>44</v>
      </c>
      <c r="G50" s="19">
        <f t="shared" si="5"/>
        <v>1773</v>
      </c>
    </row>
    <row r="51" spans="1:7" s="2" customFormat="1" ht="14.1" customHeight="1" x14ac:dyDescent="0.15">
      <c r="A51" s="51"/>
      <c r="B51" s="15" t="s">
        <v>12</v>
      </c>
      <c r="C51" s="29">
        <v>1307</v>
      </c>
      <c r="D51" s="16">
        <v>171</v>
      </c>
      <c r="E51" s="17">
        <v>1136</v>
      </c>
      <c r="F51" s="18">
        <v>24</v>
      </c>
      <c r="G51" s="19">
        <f t="shared" si="5"/>
        <v>1331</v>
      </c>
    </row>
    <row r="52" spans="1:7" s="2" customFormat="1" ht="14.1" customHeight="1" x14ac:dyDescent="0.15">
      <c r="A52" s="51"/>
      <c r="B52" s="15" t="s">
        <v>13</v>
      </c>
      <c r="C52" s="29">
        <v>1003</v>
      </c>
      <c r="D52" s="16">
        <v>116</v>
      </c>
      <c r="E52" s="17">
        <v>887</v>
      </c>
      <c r="F52" s="18">
        <v>16</v>
      </c>
      <c r="G52" s="19">
        <f t="shared" si="5"/>
        <v>1019</v>
      </c>
    </row>
    <row r="53" spans="1:7" s="2" customFormat="1" ht="14.1" customHeight="1" thickBot="1" x14ac:dyDescent="0.2">
      <c r="A53" s="51"/>
      <c r="B53" s="20" t="s">
        <v>14</v>
      </c>
      <c r="C53" s="30">
        <v>819</v>
      </c>
      <c r="D53" s="21">
        <v>95</v>
      </c>
      <c r="E53" s="22">
        <v>724</v>
      </c>
      <c r="F53" s="23">
        <v>19</v>
      </c>
      <c r="G53" s="24">
        <f t="shared" si="5"/>
        <v>838</v>
      </c>
    </row>
    <row r="54" spans="1:7" s="2" customFormat="1" ht="14.1" customHeight="1" thickTop="1" thickBot="1" x14ac:dyDescent="0.2">
      <c r="A54" s="52"/>
      <c r="B54" s="25" t="s">
        <v>4</v>
      </c>
      <c r="C54" s="26">
        <f>SUM(C47:C53)</f>
        <v>10082</v>
      </c>
      <c r="D54" s="27">
        <f>SUM(D47:D53)</f>
        <v>1347</v>
      </c>
      <c r="E54" s="27">
        <f>SUM(E47:E53)</f>
        <v>8735</v>
      </c>
      <c r="F54" s="27">
        <f>SUM(F47:F53)</f>
        <v>175</v>
      </c>
      <c r="G54" s="28">
        <f>SUM(G47:G53)</f>
        <v>10257</v>
      </c>
    </row>
    <row r="55" spans="1:7" s="2" customFormat="1" ht="14.1" customHeight="1" x14ac:dyDescent="0.15">
      <c r="A55" s="51" t="s">
        <v>20</v>
      </c>
      <c r="B55" s="9" t="s">
        <v>8</v>
      </c>
      <c r="C55" s="10">
        <v>1909</v>
      </c>
      <c r="D55" s="11">
        <v>260</v>
      </c>
      <c r="E55" s="12">
        <v>1649</v>
      </c>
      <c r="F55" s="13">
        <v>21</v>
      </c>
      <c r="G55" s="14">
        <f t="shared" ref="G55:G61" si="6">C55+F55</f>
        <v>1930</v>
      </c>
    </row>
    <row r="56" spans="1:7" s="2" customFormat="1" ht="14.1" customHeight="1" x14ac:dyDescent="0.15">
      <c r="A56" s="51"/>
      <c r="B56" s="9" t="s">
        <v>9</v>
      </c>
      <c r="C56" s="29">
        <v>1395</v>
      </c>
      <c r="D56" s="11">
        <v>205</v>
      </c>
      <c r="E56" s="12">
        <v>1190</v>
      </c>
      <c r="F56" s="13">
        <v>35</v>
      </c>
      <c r="G56" s="14">
        <f t="shared" si="6"/>
        <v>1430</v>
      </c>
    </row>
    <row r="57" spans="1:7" s="2" customFormat="1" ht="14.1" customHeight="1" x14ac:dyDescent="0.15">
      <c r="A57" s="51"/>
      <c r="B57" s="15" t="s">
        <v>10</v>
      </c>
      <c r="C57" s="29">
        <v>1926</v>
      </c>
      <c r="D57" s="16">
        <v>232</v>
      </c>
      <c r="E57" s="17">
        <v>1694</v>
      </c>
      <c r="F57" s="18">
        <v>31</v>
      </c>
      <c r="G57" s="19">
        <f t="shared" si="6"/>
        <v>1957</v>
      </c>
    </row>
    <row r="58" spans="1:7" s="2" customFormat="1" ht="14.1" customHeight="1" x14ac:dyDescent="0.15">
      <c r="A58" s="51"/>
      <c r="B58" s="15" t="s">
        <v>11</v>
      </c>
      <c r="C58" s="29">
        <v>1433</v>
      </c>
      <c r="D58" s="16">
        <v>189</v>
      </c>
      <c r="E58" s="17">
        <v>1244</v>
      </c>
      <c r="F58" s="18">
        <v>36</v>
      </c>
      <c r="G58" s="19">
        <f t="shared" si="6"/>
        <v>1469</v>
      </c>
    </row>
    <row r="59" spans="1:7" s="2" customFormat="1" ht="14.1" customHeight="1" x14ac:dyDescent="0.15">
      <c r="A59" s="51"/>
      <c r="B59" s="15" t="s">
        <v>12</v>
      </c>
      <c r="C59" s="29">
        <v>1075</v>
      </c>
      <c r="D59" s="16">
        <v>134</v>
      </c>
      <c r="E59" s="17">
        <v>941</v>
      </c>
      <c r="F59" s="18">
        <v>19</v>
      </c>
      <c r="G59" s="19">
        <f t="shared" si="6"/>
        <v>1094</v>
      </c>
    </row>
    <row r="60" spans="1:7" s="2" customFormat="1" ht="14.1" customHeight="1" x14ac:dyDescent="0.15">
      <c r="A60" s="51"/>
      <c r="B60" s="15" t="s">
        <v>13</v>
      </c>
      <c r="C60" s="29">
        <v>845</v>
      </c>
      <c r="D60" s="16">
        <v>91</v>
      </c>
      <c r="E60" s="17">
        <v>754</v>
      </c>
      <c r="F60" s="18">
        <v>17</v>
      </c>
      <c r="G60" s="19">
        <f t="shared" si="6"/>
        <v>862</v>
      </c>
    </row>
    <row r="61" spans="1:7" s="2" customFormat="1" ht="14.1" customHeight="1" thickBot="1" x14ac:dyDescent="0.2">
      <c r="A61" s="51"/>
      <c r="B61" s="20" t="s">
        <v>14</v>
      </c>
      <c r="C61" s="37">
        <v>881</v>
      </c>
      <c r="D61" s="21">
        <v>99</v>
      </c>
      <c r="E61" s="22">
        <v>782</v>
      </c>
      <c r="F61" s="23">
        <v>21</v>
      </c>
      <c r="G61" s="24">
        <f t="shared" si="6"/>
        <v>902</v>
      </c>
    </row>
    <row r="62" spans="1:7" s="2" customFormat="1" ht="14.1" customHeight="1" thickTop="1" thickBot="1" x14ac:dyDescent="0.2">
      <c r="A62" s="52"/>
      <c r="B62" s="25" t="s">
        <v>4</v>
      </c>
      <c r="C62" s="26">
        <f>SUM(C55:C61)</f>
        <v>9464</v>
      </c>
      <c r="D62" s="27">
        <f>SUM(D55:D61)</f>
        <v>1210</v>
      </c>
      <c r="E62" s="27">
        <f>SUM(E55:E61)</f>
        <v>8254</v>
      </c>
      <c r="F62" s="27">
        <f>SUM(F55:F61)</f>
        <v>180</v>
      </c>
      <c r="G62" s="28">
        <f>SUM(G55:G61)</f>
        <v>9644</v>
      </c>
    </row>
    <row r="63" spans="1:7" s="2" customFormat="1" ht="14.1" customHeight="1" x14ac:dyDescent="0.15">
      <c r="A63" s="51" t="s">
        <v>21</v>
      </c>
      <c r="B63" s="9" t="s">
        <v>8</v>
      </c>
      <c r="C63" s="10">
        <f t="shared" ref="C63:F69" si="7">C7+C15+C23+C31+C39+C47+C55</f>
        <v>14034</v>
      </c>
      <c r="D63" s="31">
        <f t="shared" si="7"/>
        <v>2053</v>
      </c>
      <c r="E63" s="32">
        <f t="shared" si="7"/>
        <v>11981</v>
      </c>
      <c r="F63" s="10">
        <f t="shared" si="7"/>
        <v>160</v>
      </c>
      <c r="G63" s="14">
        <f t="shared" ref="G63:G69" si="8">C63+F63</f>
        <v>14194</v>
      </c>
    </row>
    <row r="64" spans="1:7" s="2" customFormat="1" ht="14.1" customHeight="1" x14ac:dyDescent="0.15">
      <c r="A64" s="51"/>
      <c r="B64" s="9" t="s">
        <v>9</v>
      </c>
      <c r="C64" s="29">
        <f t="shared" si="7"/>
        <v>9415</v>
      </c>
      <c r="D64" s="33">
        <f t="shared" si="7"/>
        <v>1551</v>
      </c>
      <c r="E64" s="34">
        <f t="shared" si="7"/>
        <v>7864</v>
      </c>
      <c r="F64" s="29">
        <f t="shared" si="7"/>
        <v>214</v>
      </c>
      <c r="G64" s="14">
        <f t="shared" si="8"/>
        <v>9629</v>
      </c>
    </row>
    <row r="65" spans="1:7" s="2" customFormat="1" ht="14.1" customHeight="1" x14ac:dyDescent="0.15">
      <c r="A65" s="51"/>
      <c r="B65" s="15" t="s">
        <v>10</v>
      </c>
      <c r="C65" s="29">
        <f t="shared" si="7"/>
        <v>12877</v>
      </c>
      <c r="D65" s="33">
        <f t="shared" si="7"/>
        <v>1552</v>
      </c>
      <c r="E65" s="34">
        <f t="shared" si="7"/>
        <v>11325</v>
      </c>
      <c r="F65" s="29">
        <f t="shared" si="7"/>
        <v>191</v>
      </c>
      <c r="G65" s="19">
        <f t="shared" si="8"/>
        <v>13068</v>
      </c>
    </row>
    <row r="66" spans="1:7" s="2" customFormat="1" ht="14.1" customHeight="1" x14ac:dyDescent="0.15">
      <c r="A66" s="51"/>
      <c r="B66" s="15" t="s">
        <v>11</v>
      </c>
      <c r="C66" s="29">
        <f t="shared" si="7"/>
        <v>9946</v>
      </c>
      <c r="D66" s="33">
        <f t="shared" si="7"/>
        <v>1300</v>
      </c>
      <c r="E66" s="34">
        <f t="shared" si="7"/>
        <v>8646</v>
      </c>
      <c r="F66" s="29">
        <f t="shared" si="7"/>
        <v>235</v>
      </c>
      <c r="G66" s="19">
        <f t="shared" si="8"/>
        <v>10181</v>
      </c>
    </row>
    <row r="67" spans="1:7" s="2" customFormat="1" ht="14.1" customHeight="1" x14ac:dyDescent="0.15">
      <c r="A67" s="51"/>
      <c r="B67" s="15" t="s">
        <v>12</v>
      </c>
      <c r="C67" s="29">
        <f t="shared" si="7"/>
        <v>7538</v>
      </c>
      <c r="D67" s="33">
        <f t="shared" si="7"/>
        <v>911</v>
      </c>
      <c r="E67" s="34">
        <f t="shared" si="7"/>
        <v>6627</v>
      </c>
      <c r="F67" s="29">
        <f t="shared" si="7"/>
        <v>133</v>
      </c>
      <c r="G67" s="19">
        <f t="shared" si="8"/>
        <v>7671</v>
      </c>
    </row>
    <row r="68" spans="1:7" s="2" customFormat="1" ht="14.1" customHeight="1" x14ac:dyDescent="0.15">
      <c r="A68" s="51"/>
      <c r="B68" s="15" t="s">
        <v>13</v>
      </c>
      <c r="C68" s="29">
        <f t="shared" si="7"/>
        <v>6640</v>
      </c>
      <c r="D68" s="33">
        <f t="shared" si="7"/>
        <v>699</v>
      </c>
      <c r="E68" s="34">
        <f t="shared" si="7"/>
        <v>5941</v>
      </c>
      <c r="F68" s="29">
        <f t="shared" si="7"/>
        <v>105</v>
      </c>
      <c r="G68" s="19">
        <f t="shared" si="8"/>
        <v>6745</v>
      </c>
    </row>
    <row r="69" spans="1:7" s="2" customFormat="1" ht="14.1" customHeight="1" thickBot="1" x14ac:dyDescent="0.2">
      <c r="A69" s="51"/>
      <c r="B69" s="20" t="s">
        <v>14</v>
      </c>
      <c r="C69" s="30">
        <f t="shared" si="7"/>
        <v>5191</v>
      </c>
      <c r="D69" s="35">
        <f t="shared" si="7"/>
        <v>606</v>
      </c>
      <c r="E69" s="36">
        <f t="shared" si="7"/>
        <v>4585</v>
      </c>
      <c r="F69" s="30">
        <f t="shared" si="7"/>
        <v>130</v>
      </c>
      <c r="G69" s="24">
        <f t="shared" si="8"/>
        <v>5321</v>
      </c>
    </row>
    <row r="70" spans="1:7" s="2" customFormat="1" ht="14.1" customHeight="1" thickTop="1" thickBot="1" x14ac:dyDescent="0.2">
      <c r="A70" s="52"/>
      <c r="B70" s="25" t="s">
        <v>4</v>
      </c>
      <c r="C70" s="26">
        <f>SUM(C63:C69)</f>
        <v>65641</v>
      </c>
      <c r="D70" s="27">
        <f>SUM(D63:D69)</f>
        <v>8672</v>
      </c>
      <c r="E70" s="27">
        <f>SUM(E63:E69)</f>
        <v>56969</v>
      </c>
      <c r="F70" s="27">
        <f>SUM(F63:F69)</f>
        <v>1168</v>
      </c>
      <c r="G70" s="28">
        <f>G14+G22+G30+G38+G46+G54+G62</f>
        <v>66809</v>
      </c>
    </row>
  </sheetData>
  <mergeCells count="13">
    <mergeCell ref="E2:G2"/>
    <mergeCell ref="A5:B6"/>
    <mergeCell ref="C5:C6"/>
    <mergeCell ref="F5:F6"/>
    <mergeCell ref="G5:G6"/>
    <mergeCell ref="A55:A62"/>
    <mergeCell ref="A63:A70"/>
    <mergeCell ref="A7:A14"/>
    <mergeCell ref="A15:A22"/>
    <mergeCell ref="A23:A30"/>
    <mergeCell ref="A31:A38"/>
    <mergeCell ref="A39:A46"/>
    <mergeCell ref="A47:A54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F17" sqref="F17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53" t="str">
        <f>"平成30年" &amp; H1 &amp; "月末現在"</f>
        <v>平成30年9月末現在</v>
      </c>
      <c r="F1" s="53"/>
      <c r="G1" s="53"/>
      <c r="H1">
        <v>9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4" t="s">
        <v>26</v>
      </c>
      <c r="B4" s="55"/>
      <c r="C4" s="58" t="s">
        <v>2</v>
      </c>
      <c r="D4" s="4"/>
      <c r="E4" s="5"/>
      <c r="F4" s="60" t="s">
        <v>3</v>
      </c>
      <c r="G4" s="62" t="s">
        <v>4</v>
      </c>
    </row>
    <row r="5" spans="1:8" s="8" customFormat="1" ht="16.5" customHeight="1" thickTop="1" thickBot="1" x14ac:dyDescent="0.2">
      <c r="A5" s="56"/>
      <c r="B5" s="57"/>
      <c r="C5" s="59"/>
      <c r="D5" s="6" t="s">
        <v>5</v>
      </c>
      <c r="E5" s="7" t="s">
        <v>6</v>
      </c>
      <c r="F5" s="61"/>
      <c r="G5" s="63"/>
    </row>
    <row r="6" spans="1:8" s="2" customFormat="1" ht="14.1" customHeight="1" x14ac:dyDescent="0.15">
      <c r="A6" s="50" t="s">
        <v>7</v>
      </c>
      <c r="B6" s="9" t="s">
        <v>8</v>
      </c>
      <c r="C6" s="10">
        <v>2770</v>
      </c>
      <c r="D6" s="11">
        <v>434</v>
      </c>
      <c r="E6" s="12">
        <v>2336</v>
      </c>
      <c r="F6" s="13">
        <v>34</v>
      </c>
      <c r="G6" s="14">
        <f t="shared" ref="G6:G12" si="0">C6+F6</f>
        <v>2804</v>
      </c>
    </row>
    <row r="7" spans="1:8" s="2" customFormat="1" ht="14.1" customHeight="1" x14ac:dyDescent="0.15">
      <c r="A7" s="51"/>
      <c r="B7" s="9" t="s">
        <v>9</v>
      </c>
      <c r="C7" s="29">
        <v>1953</v>
      </c>
      <c r="D7" s="11">
        <v>362</v>
      </c>
      <c r="E7" s="12">
        <v>1591</v>
      </c>
      <c r="F7" s="13">
        <v>55</v>
      </c>
      <c r="G7" s="14">
        <f t="shared" si="0"/>
        <v>2008</v>
      </c>
    </row>
    <row r="8" spans="1:8" s="2" customFormat="1" ht="14.1" customHeight="1" x14ac:dyDescent="0.15">
      <c r="A8" s="51"/>
      <c r="B8" s="15" t="s">
        <v>10</v>
      </c>
      <c r="C8" s="29">
        <v>2473</v>
      </c>
      <c r="D8" s="16">
        <v>306</v>
      </c>
      <c r="E8" s="17">
        <v>2167</v>
      </c>
      <c r="F8" s="18">
        <v>38</v>
      </c>
      <c r="G8" s="19">
        <f t="shared" si="0"/>
        <v>2511</v>
      </c>
    </row>
    <row r="9" spans="1:8" s="2" customFormat="1" ht="14.1" customHeight="1" x14ac:dyDescent="0.15">
      <c r="A9" s="51"/>
      <c r="B9" s="15" t="s">
        <v>11</v>
      </c>
      <c r="C9" s="29">
        <v>1964</v>
      </c>
      <c r="D9" s="16">
        <v>272</v>
      </c>
      <c r="E9" s="17">
        <v>1692</v>
      </c>
      <c r="F9" s="18">
        <v>55</v>
      </c>
      <c r="G9" s="19">
        <f t="shared" si="0"/>
        <v>2019</v>
      </c>
    </row>
    <row r="10" spans="1:8" s="2" customFormat="1" ht="14.1" customHeight="1" x14ac:dyDescent="0.15">
      <c r="A10" s="51"/>
      <c r="B10" s="15" t="s">
        <v>12</v>
      </c>
      <c r="C10" s="29">
        <v>1540</v>
      </c>
      <c r="D10" s="16">
        <v>191</v>
      </c>
      <c r="E10" s="17">
        <v>1349</v>
      </c>
      <c r="F10" s="18">
        <v>30</v>
      </c>
      <c r="G10" s="19">
        <f t="shared" si="0"/>
        <v>1570</v>
      </c>
    </row>
    <row r="11" spans="1:8" s="2" customFormat="1" ht="14.1" customHeight="1" x14ac:dyDescent="0.15">
      <c r="A11" s="51"/>
      <c r="B11" s="15" t="s">
        <v>13</v>
      </c>
      <c r="C11" s="29">
        <v>1370</v>
      </c>
      <c r="D11" s="16">
        <v>144</v>
      </c>
      <c r="E11" s="17">
        <v>1226</v>
      </c>
      <c r="F11" s="18">
        <v>26</v>
      </c>
      <c r="G11" s="19">
        <f t="shared" si="0"/>
        <v>1396</v>
      </c>
    </row>
    <row r="12" spans="1:8" s="2" customFormat="1" ht="14.1" customHeight="1" thickBot="1" x14ac:dyDescent="0.2">
      <c r="A12" s="51"/>
      <c r="B12" s="20" t="s">
        <v>14</v>
      </c>
      <c r="C12" s="30">
        <v>1043</v>
      </c>
      <c r="D12" s="21">
        <v>129</v>
      </c>
      <c r="E12" s="22">
        <v>914</v>
      </c>
      <c r="F12" s="23">
        <v>26</v>
      </c>
      <c r="G12" s="24">
        <f t="shared" si="0"/>
        <v>1069</v>
      </c>
    </row>
    <row r="13" spans="1:8" s="2" customFormat="1" ht="14.1" customHeight="1" thickTop="1" thickBot="1" x14ac:dyDescent="0.2">
      <c r="A13" s="52"/>
      <c r="B13" s="25" t="s">
        <v>4</v>
      </c>
      <c r="C13" s="26">
        <f>SUM(C6:C12)</f>
        <v>13113</v>
      </c>
      <c r="D13" s="27">
        <f>SUM(D6:D12)</f>
        <v>1838</v>
      </c>
      <c r="E13" s="27">
        <f>SUM(E6:E12)</f>
        <v>11275</v>
      </c>
      <c r="F13" s="27">
        <f>SUM(F6:F12)</f>
        <v>264</v>
      </c>
      <c r="G13" s="28">
        <f>SUM(G6:G12)</f>
        <v>13377</v>
      </c>
    </row>
    <row r="14" spans="1:8" s="2" customFormat="1" ht="14.1" customHeight="1" x14ac:dyDescent="0.15">
      <c r="A14" s="50" t="s">
        <v>15</v>
      </c>
      <c r="B14" s="9" t="s">
        <v>8</v>
      </c>
      <c r="C14" s="29">
        <v>1880</v>
      </c>
      <c r="D14" s="11">
        <v>334</v>
      </c>
      <c r="E14" s="12">
        <v>1546</v>
      </c>
      <c r="F14" s="13">
        <v>24</v>
      </c>
      <c r="G14" s="14">
        <f t="shared" ref="G14:G20" si="1">C14+F14</f>
        <v>1904</v>
      </c>
    </row>
    <row r="15" spans="1:8" s="2" customFormat="1" ht="14.1" customHeight="1" x14ac:dyDescent="0.15">
      <c r="A15" s="51"/>
      <c r="B15" s="9" t="s">
        <v>9</v>
      </c>
      <c r="C15" s="29">
        <v>1127</v>
      </c>
      <c r="D15" s="11">
        <v>211</v>
      </c>
      <c r="E15" s="12">
        <v>916</v>
      </c>
      <c r="F15" s="13">
        <v>26</v>
      </c>
      <c r="G15" s="14">
        <f t="shared" si="1"/>
        <v>1153</v>
      </c>
    </row>
    <row r="16" spans="1:8" s="2" customFormat="1" ht="14.1" customHeight="1" x14ac:dyDescent="0.15">
      <c r="A16" s="51"/>
      <c r="B16" s="15" t="s">
        <v>10</v>
      </c>
      <c r="C16" s="29">
        <v>1771</v>
      </c>
      <c r="D16" s="16">
        <v>253</v>
      </c>
      <c r="E16" s="17">
        <v>1518</v>
      </c>
      <c r="F16" s="18">
        <v>30</v>
      </c>
      <c r="G16" s="19">
        <f t="shared" si="1"/>
        <v>1801</v>
      </c>
    </row>
    <row r="17" spans="1:7" s="2" customFormat="1" ht="14.1" customHeight="1" x14ac:dyDescent="0.15">
      <c r="A17" s="51"/>
      <c r="B17" s="15" t="s">
        <v>11</v>
      </c>
      <c r="C17" s="29">
        <v>1280</v>
      </c>
      <c r="D17" s="16">
        <v>202</v>
      </c>
      <c r="E17" s="17">
        <v>1078</v>
      </c>
      <c r="F17" s="18">
        <v>37</v>
      </c>
      <c r="G17" s="19">
        <f t="shared" si="1"/>
        <v>1317</v>
      </c>
    </row>
    <row r="18" spans="1:7" s="2" customFormat="1" ht="14.1" customHeight="1" x14ac:dyDescent="0.15">
      <c r="A18" s="51"/>
      <c r="B18" s="15" t="s">
        <v>12</v>
      </c>
      <c r="C18" s="29">
        <v>1017</v>
      </c>
      <c r="D18" s="16">
        <v>126</v>
      </c>
      <c r="E18" s="17">
        <v>891</v>
      </c>
      <c r="F18" s="18">
        <v>17</v>
      </c>
      <c r="G18" s="19">
        <f t="shared" si="1"/>
        <v>1034</v>
      </c>
    </row>
    <row r="19" spans="1:7" s="2" customFormat="1" ht="14.1" customHeight="1" x14ac:dyDescent="0.15">
      <c r="A19" s="51"/>
      <c r="B19" s="15" t="s">
        <v>13</v>
      </c>
      <c r="C19" s="29">
        <v>994</v>
      </c>
      <c r="D19" s="16">
        <v>107</v>
      </c>
      <c r="E19" s="17">
        <v>887</v>
      </c>
      <c r="F19" s="18">
        <v>10</v>
      </c>
      <c r="G19" s="19">
        <f t="shared" si="1"/>
        <v>1004</v>
      </c>
    </row>
    <row r="20" spans="1:7" s="2" customFormat="1" ht="14.1" customHeight="1" thickBot="1" x14ac:dyDescent="0.2">
      <c r="A20" s="51"/>
      <c r="B20" s="20" t="s">
        <v>14</v>
      </c>
      <c r="C20" s="30">
        <v>575</v>
      </c>
      <c r="D20" s="21">
        <v>72</v>
      </c>
      <c r="E20" s="22">
        <v>503</v>
      </c>
      <c r="F20" s="23">
        <v>18</v>
      </c>
      <c r="G20" s="24">
        <f t="shared" si="1"/>
        <v>593</v>
      </c>
    </row>
    <row r="21" spans="1:7" s="2" customFormat="1" ht="14.1" customHeight="1" thickTop="1" thickBot="1" x14ac:dyDescent="0.2">
      <c r="A21" s="52"/>
      <c r="B21" s="25" t="s">
        <v>4</v>
      </c>
      <c r="C21" s="26">
        <f>SUM(C14:C20)</f>
        <v>8644</v>
      </c>
      <c r="D21" s="27">
        <f>SUM(D14:D20)</f>
        <v>1305</v>
      </c>
      <c r="E21" s="27">
        <f>SUM(E14:E20)</f>
        <v>7339</v>
      </c>
      <c r="F21" s="27">
        <f>SUM(F14:F20)</f>
        <v>162</v>
      </c>
      <c r="G21" s="28">
        <f>SUM(G14:G20)</f>
        <v>8806</v>
      </c>
    </row>
    <row r="22" spans="1:7" s="2" customFormat="1" ht="14.1" customHeight="1" x14ac:dyDescent="0.15">
      <c r="A22" s="51" t="s">
        <v>16</v>
      </c>
      <c r="B22" s="9" t="s">
        <v>8</v>
      </c>
      <c r="C22" s="10">
        <v>1674</v>
      </c>
      <c r="D22" s="11">
        <v>239</v>
      </c>
      <c r="E22" s="12">
        <v>1435</v>
      </c>
      <c r="F22" s="13">
        <v>17</v>
      </c>
      <c r="G22" s="14">
        <f t="shared" ref="G22:G28" si="2">C22+F22</f>
        <v>1691</v>
      </c>
    </row>
    <row r="23" spans="1:7" s="2" customFormat="1" ht="14.1" customHeight="1" x14ac:dyDescent="0.15">
      <c r="A23" s="51"/>
      <c r="B23" s="9" t="s">
        <v>9</v>
      </c>
      <c r="C23" s="29">
        <v>852</v>
      </c>
      <c r="D23" s="11">
        <v>147</v>
      </c>
      <c r="E23" s="12">
        <v>705</v>
      </c>
      <c r="F23" s="13">
        <v>13</v>
      </c>
      <c r="G23" s="14">
        <f t="shared" si="2"/>
        <v>865</v>
      </c>
    </row>
    <row r="24" spans="1:7" s="2" customFormat="1" ht="14.1" customHeight="1" x14ac:dyDescent="0.15">
      <c r="A24" s="51"/>
      <c r="B24" s="15" t="s">
        <v>10</v>
      </c>
      <c r="C24" s="29">
        <v>1373</v>
      </c>
      <c r="D24" s="16">
        <v>137</v>
      </c>
      <c r="E24" s="17">
        <v>1236</v>
      </c>
      <c r="F24" s="18">
        <v>25</v>
      </c>
      <c r="G24" s="19">
        <f t="shared" si="2"/>
        <v>1398</v>
      </c>
    </row>
    <row r="25" spans="1:7" s="2" customFormat="1" ht="14.1" customHeight="1" x14ac:dyDescent="0.15">
      <c r="A25" s="51"/>
      <c r="B25" s="15" t="s">
        <v>11</v>
      </c>
      <c r="C25" s="29">
        <v>864</v>
      </c>
      <c r="D25" s="16">
        <v>78</v>
      </c>
      <c r="E25" s="17">
        <v>786</v>
      </c>
      <c r="F25" s="18">
        <v>18</v>
      </c>
      <c r="G25" s="19">
        <f t="shared" si="2"/>
        <v>882</v>
      </c>
    </row>
    <row r="26" spans="1:7" s="2" customFormat="1" ht="14.1" customHeight="1" x14ac:dyDescent="0.15">
      <c r="A26" s="51"/>
      <c r="B26" s="15" t="s">
        <v>12</v>
      </c>
      <c r="C26" s="29">
        <v>649</v>
      </c>
      <c r="D26" s="16">
        <v>70</v>
      </c>
      <c r="E26" s="17">
        <v>579</v>
      </c>
      <c r="F26" s="18">
        <v>10</v>
      </c>
      <c r="G26" s="19">
        <f t="shared" si="2"/>
        <v>659</v>
      </c>
    </row>
    <row r="27" spans="1:7" s="2" customFormat="1" ht="14.1" customHeight="1" x14ac:dyDescent="0.15">
      <c r="A27" s="51"/>
      <c r="B27" s="15" t="s">
        <v>13</v>
      </c>
      <c r="C27" s="29">
        <v>690</v>
      </c>
      <c r="D27" s="16">
        <v>50</v>
      </c>
      <c r="E27" s="17">
        <v>640</v>
      </c>
      <c r="F27" s="18">
        <v>13</v>
      </c>
      <c r="G27" s="19">
        <f t="shared" si="2"/>
        <v>703</v>
      </c>
    </row>
    <row r="28" spans="1:7" s="2" customFormat="1" ht="14.1" customHeight="1" thickBot="1" x14ac:dyDescent="0.2">
      <c r="A28" s="51"/>
      <c r="B28" s="20" t="s">
        <v>14</v>
      </c>
      <c r="C28" s="30">
        <v>453</v>
      </c>
      <c r="D28" s="21">
        <v>36</v>
      </c>
      <c r="E28" s="22">
        <v>417</v>
      </c>
      <c r="F28" s="23">
        <v>13</v>
      </c>
      <c r="G28" s="24">
        <f t="shared" si="2"/>
        <v>466</v>
      </c>
    </row>
    <row r="29" spans="1:7" s="2" customFormat="1" ht="14.1" customHeight="1" thickTop="1" thickBot="1" x14ac:dyDescent="0.2">
      <c r="A29" s="52"/>
      <c r="B29" s="25" t="s">
        <v>4</v>
      </c>
      <c r="C29" s="26">
        <f>SUM(C22:C28)</f>
        <v>6555</v>
      </c>
      <c r="D29" s="27">
        <f>SUM(D22:D28)</f>
        <v>757</v>
      </c>
      <c r="E29" s="27">
        <f>SUM(E22:E28)</f>
        <v>5798</v>
      </c>
      <c r="F29" s="27">
        <f>SUM(F22:F28)</f>
        <v>109</v>
      </c>
      <c r="G29" s="28">
        <f>SUM(G22:G28)</f>
        <v>6664</v>
      </c>
    </row>
    <row r="30" spans="1:7" s="2" customFormat="1" ht="14.1" customHeight="1" x14ac:dyDescent="0.15">
      <c r="A30" s="64" t="s">
        <v>17</v>
      </c>
      <c r="B30" s="9" t="s">
        <v>8</v>
      </c>
      <c r="C30" s="10">
        <v>2570</v>
      </c>
      <c r="D30" s="11">
        <v>356</v>
      </c>
      <c r="E30" s="12">
        <v>2214</v>
      </c>
      <c r="F30" s="13">
        <v>26</v>
      </c>
      <c r="G30" s="14">
        <f t="shared" ref="G30:G36" si="3">C30+F30</f>
        <v>2596</v>
      </c>
    </row>
    <row r="31" spans="1:7" s="2" customFormat="1" ht="14.1" customHeight="1" x14ac:dyDescent="0.15">
      <c r="A31" s="65"/>
      <c r="B31" s="9" t="s">
        <v>9</v>
      </c>
      <c r="C31" s="29">
        <v>1839</v>
      </c>
      <c r="D31" s="11">
        <v>281</v>
      </c>
      <c r="E31" s="12">
        <v>1558</v>
      </c>
      <c r="F31" s="13">
        <v>44</v>
      </c>
      <c r="G31" s="14">
        <f t="shared" si="3"/>
        <v>1883</v>
      </c>
    </row>
    <row r="32" spans="1:7" s="2" customFormat="1" ht="14.1" customHeight="1" x14ac:dyDescent="0.15">
      <c r="A32" s="65"/>
      <c r="B32" s="15" t="s">
        <v>10</v>
      </c>
      <c r="C32" s="29">
        <v>2171</v>
      </c>
      <c r="D32" s="16">
        <v>222</v>
      </c>
      <c r="E32" s="17">
        <v>1949</v>
      </c>
      <c r="F32" s="18">
        <v>29</v>
      </c>
      <c r="G32" s="19">
        <f t="shared" si="3"/>
        <v>2200</v>
      </c>
    </row>
    <row r="33" spans="1:7" s="2" customFormat="1" ht="14.1" customHeight="1" x14ac:dyDescent="0.15">
      <c r="A33" s="65"/>
      <c r="B33" s="15" t="s">
        <v>11</v>
      </c>
      <c r="C33" s="29">
        <v>1791</v>
      </c>
      <c r="D33" s="16">
        <v>213</v>
      </c>
      <c r="E33" s="17">
        <v>1578</v>
      </c>
      <c r="F33" s="18">
        <v>36</v>
      </c>
      <c r="G33" s="19">
        <f t="shared" si="3"/>
        <v>1827</v>
      </c>
    </row>
    <row r="34" spans="1:7" s="2" customFormat="1" ht="14.1" customHeight="1" x14ac:dyDescent="0.15">
      <c r="A34" s="65"/>
      <c r="B34" s="15" t="s">
        <v>12</v>
      </c>
      <c r="C34" s="29">
        <v>1276</v>
      </c>
      <c r="D34" s="16">
        <v>147</v>
      </c>
      <c r="E34" s="17">
        <v>1129</v>
      </c>
      <c r="F34" s="18">
        <v>21</v>
      </c>
      <c r="G34" s="19">
        <f t="shared" si="3"/>
        <v>1297</v>
      </c>
    </row>
    <row r="35" spans="1:7" s="2" customFormat="1" ht="14.1" customHeight="1" x14ac:dyDescent="0.15">
      <c r="A35" s="65"/>
      <c r="B35" s="15" t="s">
        <v>13</v>
      </c>
      <c r="C35" s="29">
        <v>1142</v>
      </c>
      <c r="D35" s="16">
        <v>101</v>
      </c>
      <c r="E35" s="17">
        <v>1041</v>
      </c>
      <c r="F35" s="18">
        <v>13</v>
      </c>
      <c r="G35" s="19">
        <f t="shared" si="3"/>
        <v>1155</v>
      </c>
    </row>
    <row r="36" spans="1:7" s="2" customFormat="1" ht="14.1" customHeight="1" thickBot="1" x14ac:dyDescent="0.2">
      <c r="A36" s="65"/>
      <c r="B36" s="20" t="s">
        <v>14</v>
      </c>
      <c r="C36" s="30">
        <v>932</v>
      </c>
      <c r="D36" s="21">
        <v>115</v>
      </c>
      <c r="E36" s="22">
        <v>817</v>
      </c>
      <c r="F36" s="23">
        <v>23</v>
      </c>
      <c r="G36" s="24">
        <f t="shared" si="3"/>
        <v>955</v>
      </c>
    </row>
    <row r="37" spans="1:7" s="2" customFormat="1" ht="14.1" customHeight="1" thickTop="1" thickBot="1" x14ac:dyDescent="0.2">
      <c r="A37" s="66"/>
      <c r="B37" s="25" t="s">
        <v>4</v>
      </c>
      <c r="C37" s="26">
        <f>SUM(C30:C36)</f>
        <v>11721</v>
      </c>
      <c r="D37" s="27">
        <f>SUM(D30:D36)</f>
        <v>1435</v>
      </c>
      <c r="E37" s="27">
        <f>SUM(E30:E36)</f>
        <v>10286</v>
      </c>
      <c r="F37" s="27">
        <f>SUM(F30:F36)</f>
        <v>192</v>
      </c>
      <c r="G37" s="28">
        <f>SUM(G30:G36)</f>
        <v>11913</v>
      </c>
    </row>
    <row r="38" spans="1:7" s="2" customFormat="1" ht="14.1" customHeight="1" x14ac:dyDescent="0.15">
      <c r="A38" s="51" t="s">
        <v>18</v>
      </c>
      <c r="B38" s="9" t="s">
        <v>8</v>
      </c>
      <c r="C38" s="10">
        <v>1408</v>
      </c>
      <c r="D38" s="11">
        <v>189</v>
      </c>
      <c r="E38" s="12">
        <v>1219</v>
      </c>
      <c r="F38" s="13">
        <v>15</v>
      </c>
      <c r="G38" s="14">
        <f t="shared" ref="G38:G44" si="4">C38+F38</f>
        <v>1423</v>
      </c>
    </row>
    <row r="39" spans="1:7" s="2" customFormat="1" ht="14.1" customHeight="1" x14ac:dyDescent="0.15">
      <c r="A39" s="51"/>
      <c r="B39" s="9" t="s">
        <v>9</v>
      </c>
      <c r="C39" s="29">
        <v>915</v>
      </c>
      <c r="D39" s="11">
        <v>146</v>
      </c>
      <c r="E39" s="12">
        <v>769</v>
      </c>
      <c r="F39" s="13">
        <v>18</v>
      </c>
      <c r="G39" s="14">
        <f t="shared" si="4"/>
        <v>933</v>
      </c>
    </row>
    <row r="40" spans="1:7" s="2" customFormat="1" ht="14.1" customHeight="1" x14ac:dyDescent="0.15">
      <c r="A40" s="51"/>
      <c r="B40" s="15" t="s">
        <v>10</v>
      </c>
      <c r="C40" s="29">
        <v>1209</v>
      </c>
      <c r="D40" s="16">
        <v>136</v>
      </c>
      <c r="E40" s="17">
        <v>1073</v>
      </c>
      <c r="F40" s="18">
        <v>18</v>
      </c>
      <c r="G40" s="19">
        <f t="shared" si="4"/>
        <v>1227</v>
      </c>
    </row>
    <row r="41" spans="1:7" s="2" customFormat="1" ht="14.1" customHeight="1" x14ac:dyDescent="0.15">
      <c r="A41" s="51"/>
      <c r="B41" s="15" t="s">
        <v>11</v>
      </c>
      <c r="C41" s="29">
        <v>898</v>
      </c>
      <c r="D41" s="16">
        <v>100</v>
      </c>
      <c r="E41" s="17">
        <v>798</v>
      </c>
      <c r="F41" s="18">
        <v>12</v>
      </c>
      <c r="G41" s="19">
        <f t="shared" si="4"/>
        <v>910</v>
      </c>
    </row>
    <row r="42" spans="1:7" s="2" customFormat="1" ht="14.1" customHeight="1" x14ac:dyDescent="0.15">
      <c r="A42" s="51"/>
      <c r="B42" s="15" t="s">
        <v>12</v>
      </c>
      <c r="C42" s="29">
        <v>678</v>
      </c>
      <c r="D42" s="16">
        <v>84</v>
      </c>
      <c r="E42" s="17">
        <v>594</v>
      </c>
      <c r="F42" s="18">
        <v>12</v>
      </c>
      <c r="G42" s="19">
        <f t="shared" si="4"/>
        <v>690</v>
      </c>
    </row>
    <row r="43" spans="1:7" s="2" customFormat="1" ht="14.1" customHeight="1" x14ac:dyDescent="0.15">
      <c r="A43" s="51"/>
      <c r="B43" s="15" t="s">
        <v>13</v>
      </c>
      <c r="C43" s="29">
        <v>602</v>
      </c>
      <c r="D43" s="16">
        <v>66</v>
      </c>
      <c r="E43" s="17">
        <v>536</v>
      </c>
      <c r="F43" s="18">
        <v>13</v>
      </c>
      <c r="G43" s="19">
        <f t="shared" si="4"/>
        <v>615</v>
      </c>
    </row>
    <row r="44" spans="1:7" s="2" customFormat="1" ht="14.1" customHeight="1" thickBot="1" x14ac:dyDescent="0.2">
      <c r="A44" s="51"/>
      <c r="B44" s="20" t="s">
        <v>14</v>
      </c>
      <c r="C44" s="30">
        <v>504</v>
      </c>
      <c r="D44" s="21">
        <v>62</v>
      </c>
      <c r="E44" s="22">
        <v>442</v>
      </c>
      <c r="F44" s="23">
        <v>9</v>
      </c>
      <c r="G44" s="24">
        <f t="shared" si="4"/>
        <v>513</v>
      </c>
    </row>
    <row r="45" spans="1:7" s="2" customFormat="1" ht="14.1" customHeight="1" thickTop="1" thickBot="1" x14ac:dyDescent="0.2">
      <c r="A45" s="52"/>
      <c r="B45" s="25" t="s">
        <v>4</v>
      </c>
      <c r="C45" s="26">
        <f>SUM(C38:C44)</f>
        <v>6214</v>
      </c>
      <c r="D45" s="27">
        <f>SUM(D38:D44)</f>
        <v>783</v>
      </c>
      <c r="E45" s="27">
        <f>SUM(E38:E44)</f>
        <v>5431</v>
      </c>
      <c r="F45" s="27">
        <f>SUM(F38:F44)</f>
        <v>97</v>
      </c>
      <c r="G45" s="28">
        <f>SUM(G38:G44)</f>
        <v>6311</v>
      </c>
    </row>
    <row r="46" spans="1:7" s="2" customFormat="1" ht="14.1" customHeight="1" x14ac:dyDescent="0.15">
      <c r="A46" s="51" t="s">
        <v>19</v>
      </c>
      <c r="B46" s="9" t="s">
        <v>8</v>
      </c>
      <c r="C46" s="10">
        <v>1948</v>
      </c>
      <c r="D46" s="11">
        <v>271</v>
      </c>
      <c r="E46" s="12">
        <v>1677</v>
      </c>
      <c r="F46" s="13">
        <v>25</v>
      </c>
      <c r="G46" s="14">
        <f t="shared" ref="G46:G52" si="5">C46+F46</f>
        <v>1973</v>
      </c>
    </row>
    <row r="47" spans="1:7" s="2" customFormat="1" ht="14.1" customHeight="1" x14ac:dyDescent="0.15">
      <c r="A47" s="51"/>
      <c r="B47" s="9" t="s">
        <v>9</v>
      </c>
      <c r="C47" s="29">
        <v>1414</v>
      </c>
      <c r="D47" s="11">
        <v>220</v>
      </c>
      <c r="E47" s="12">
        <v>1194</v>
      </c>
      <c r="F47" s="13">
        <v>22</v>
      </c>
      <c r="G47" s="14">
        <f t="shared" si="5"/>
        <v>1436</v>
      </c>
    </row>
    <row r="48" spans="1:7" s="2" customFormat="1" ht="14.1" customHeight="1" x14ac:dyDescent="0.15">
      <c r="A48" s="51"/>
      <c r="B48" s="15" t="s">
        <v>10</v>
      </c>
      <c r="C48" s="29">
        <v>1937</v>
      </c>
      <c r="D48" s="16">
        <v>240</v>
      </c>
      <c r="E48" s="17">
        <v>1697</v>
      </c>
      <c r="F48" s="18">
        <v>23</v>
      </c>
      <c r="G48" s="19">
        <f t="shared" si="5"/>
        <v>1960</v>
      </c>
    </row>
    <row r="49" spans="1:7" s="2" customFormat="1" ht="14.1" customHeight="1" x14ac:dyDescent="0.15">
      <c r="A49" s="51"/>
      <c r="B49" s="15" t="s">
        <v>11</v>
      </c>
      <c r="C49" s="29">
        <v>1710</v>
      </c>
      <c r="D49" s="16">
        <v>242</v>
      </c>
      <c r="E49" s="17">
        <v>1468</v>
      </c>
      <c r="F49" s="18">
        <v>45</v>
      </c>
      <c r="G49" s="19">
        <f t="shared" si="5"/>
        <v>1755</v>
      </c>
    </row>
    <row r="50" spans="1:7" s="2" customFormat="1" ht="14.1" customHeight="1" x14ac:dyDescent="0.15">
      <c r="A50" s="51"/>
      <c r="B50" s="15" t="s">
        <v>12</v>
      </c>
      <c r="C50" s="29">
        <v>1307</v>
      </c>
      <c r="D50" s="16">
        <v>169</v>
      </c>
      <c r="E50" s="17">
        <v>1138</v>
      </c>
      <c r="F50" s="18">
        <v>25</v>
      </c>
      <c r="G50" s="19">
        <f t="shared" si="5"/>
        <v>1332</v>
      </c>
    </row>
    <row r="51" spans="1:7" s="2" customFormat="1" ht="14.1" customHeight="1" x14ac:dyDescent="0.15">
      <c r="A51" s="51"/>
      <c r="B51" s="15" t="s">
        <v>13</v>
      </c>
      <c r="C51" s="29">
        <v>997</v>
      </c>
      <c r="D51" s="16">
        <v>116</v>
      </c>
      <c r="E51" s="17">
        <v>881</v>
      </c>
      <c r="F51" s="18">
        <v>15</v>
      </c>
      <c r="G51" s="19">
        <f t="shared" si="5"/>
        <v>1012</v>
      </c>
    </row>
    <row r="52" spans="1:7" s="2" customFormat="1" ht="14.1" customHeight="1" thickBot="1" x14ac:dyDescent="0.2">
      <c r="A52" s="51"/>
      <c r="B52" s="20" t="s">
        <v>14</v>
      </c>
      <c r="C52" s="30">
        <v>822</v>
      </c>
      <c r="D52" s="21">
        <v>101</v>
      </c>
      <c r="E52" s="22">
        <v>721</v>
      </c>
      <c r="F52" s="23">
        <v>19</v>
      </c>
      <c r="G52" s="24">
        <f t="shared" si="5"/>
        <v>841</v>
      </c>
    </row>
    <row r="53" spans="1:7" s="2" customFormat="1" ht="14.1" customHeight="1" thickTop="1" thickBot="1" x14ac:dyDescent="0.2">
      <c r="A53" s="52"/>
      <c r="B53" s="25" t="s">
        <v>4</v>
      </c>
      <c r="C53" s="26">
        <f>SUM(C46:C52)</f>
        <v>10135</v>
      </c>
      <c r="D53" s="27">
        <f>SUM(D46:D52)</f>
        <v>1359</v>
      </c>
      <c r="E53" s="27">
        <f>SUM(E46:E52)</f>
        <v>8776</v>
      </c>
      <c r="F53" s="27">
        <f>SUM(F46:F52)</f>
        <v>174</v>
      </c>
      <c r="G53" s="28">
        <f>SUM(G46:G52)</f>
        <v>10309</v>
      </c>
    </row>
    <row r="54" spans="1:7" s="2" customFormat="1" ht="14.1" customHeight="1" x14ac:dyDescent="0.15">
      <c r="A54" s="51" t="s">
        <v>20</v>
      </c>
      <c r="B54" s="9" t="s">
        <v>8</v>
      </c>
      <c r="C54" s="10">
        <v>1903</v>
      </c>
      <c r="D54" s="11">
        <v>255</v>
      </c>
      <c r="E54" s="12">
        <v>1648</v>
      </c>
      <c r="F54" s="13">
        <v>19</v>
      </c>
      <c r="G54" s="14">
        <f t="shared" ref="G54:G60" si="6">C54+F54</f>
        <v>1922</v>
      </c>
    </row>
    <row r="55" spans="1:7" s="2" customFormat="1" ht="14.1" customHeight="1" x14ac:dyDescent="0.15">
      <c r="A55" s="51"/>
      <c r="B55" s="9" t="s">
        <v>9</v>
      </c>
      <c r="C55" s="29">
        <v>1397</v>
      </c>
      <c r="D55" s="11">
        <v>212</v>
      </c>
      <c r="E55" s="12">
        <v>1185</v>
      </c>
      <c r="F55" s="13">
        <v>32</v>
      </c>
      <c r="G55" s="14">
        <f t="shared" si="6"/>
        <v>1429</v>
      </c>
    </row>
    <row r="56" spans="1:7" s="2" customFormat="1" ht="14.1" customHeight="1" x14ac:dyDescent="0.15">
      <c r="A56" s="51"/>
      <c r="B56" s="15" t="s">
        <v>10</v>
      </c>
      <c r="C56" s="29">
        <v>1913</v>
      </c>
      <c r="D56" s="16">
        <v>224</v>
      </c>
      <c r="E56" s="17">
        <v>1689</v>
      </c>
      <c r="F56" s="18">
        <v>32</v>
      </c>
      <c r="G56" s="19">
        <f t="shared" si="6"/>
        <v>1945</v>
      </c>
    </row>
    <row r="57" spans="1:7" s="2" customFormat="1" ht="14.1" customHeight="1" x14ac:dyDescent="0.15">
      <c r="A57" s="51"/>
      <c r="B57" s="15" t="s">
        <v>11</v>
      </c>
      <c r="C57" s="29">
        <v>1424</v>
      </c>
      <c r="D57" s="16">
        <v>187</v>
      </c>
      <c r="E57" s="17">
        <v>1237</v>
      </c>
      <c r="F57" s="18">
        <v>36</v>
      </c>
      <c r="G57" s="19">
        <f t="shared" si="6"/>
        <v>1460</v>
      </c>
    </row>
    <row r="58" spans="1:7" s="2" customFormat="1" ht="14.1" customHeight="1" x14ac:dyDescent="0.15">
      <c r="A58" s="51"/>
      <c r="B58" s="15" t="s">
        <v>12</v>
      </c>
      <c r="C58" s="29">
        <v>1068</v>
      </c>
      <c r="D58" s="16">
        <v>131</v>
      </c>
      <c r="E58" s="17">
        <v>937</v>
      </c>
      <c r="F58" s="18">
        <v>17</v>
      </c>
      <c r="G58" s="19">
        <f t="shared" si="6"/>
        <v>1085</v>
      </c>
    </row>
    <row r="59" spans="1:7" s="2" customFormat="1" ht="14.1" customHeight="1" x14ac:dyDescent="0.15">
      <c r="A59" s="51"/>
      <c r="B59" s="15" t="s">
        <v>13</v>
      </c>
      <c r="C59" s="29">
        <v>854</v>
      </c>
      <c r="D59" s="16">
        <v>91</v>
      </c>
      <c r="E59" s="17">
        <v>763</v>
      </c>
      <c r="F59" s="18">
        <v>16</v>
      </c>
      <c r="G59" s="19">
        <f t="shared" si="6"/>
        <v>870</v>
      </c>
    </row>
    <row r="60" spans="1:7" s="2" customFormat="1" ht="14.1" customHeight="1" thickBot="1" x14ac:dyDescent="0.2">
      <c r="A60" s="51"/>
      <c r="B60" s="20" t="s">
        <v>14</v>
      </c>
      <c r="C60" s="37">
        <v>883</v>
      </c>
      <c r="D60" s="21">
        <v>99</v>
      </c>
      <c r="E60" s="22">
        <v>784</v>
      </c>
      <c r="F60" s="23">
        <v>19</v>
      </c>
      <c r="G60" s="24">
        <f t="shared" si="6"/>
        <v>902</v>
      </c>
    </row>
    <row r="61" spans="1:7" s="2" customFormat="1" ht="14.1" customHeight="1" thickTop="1" thickBot="1" x14ac:dyDescent="0.2">
      <c r="A61" s="52"/>
      <c r="B61" s="25" t="s">
        <v>4</v>
      </c>
      <c r="C61" s="26">
        <f>SUM(C54:C60)</f>
        <v>9442</v>
      </c>
      <c r="D61" s="27">
        <f>SUM(D54:D60)</f>
        <v>1199</v>
      </c>
      <c r="E61" s="27">
        <f>SUM(E54:E60)</f>
        <v>8243</v>
      </c>
      <c r="F61" s="27">
        <f>SUM(F54:F60)</f>
        <v>171</v>
      </c>
      <c r="G61" s="28">
        <f>SUM(G54:G60)</f>
        <v>9613</v>
      </c>
    </row>
    <row r="62" spans="1:7" s="2" customFormat="1" ht="14.1" customHeight="1" x14ac:dyDescent="0.15">
      <c r="A62" s="51" t="s">
        <v>21</v>
      </c>
      <c r="B62" s="9" t="s">
        <v>8</v>
      </c>
      <c r="C62" s="10">
        <f t="shared" ref="C62:F68" si="7">C6+C14+C22+C30+C38+C46+C54</f>
        <v>14153</v>
      </c>
      <c r="D62" s="31">
        <f t="shared" si="7"/>
        <v>2078</v>
      </c>
      <c r="E62" s="32">
        <f t="shared" si="7"/>
        <v>12075</v>
      </c>
      <c r="F62" s="10">
        <f t="shared" si="7"/>
        <v>160</v>
      </c>
      <c r="G62" s="14">
        <f t="shared" ref="G62:G68" si="8">C62+F62</f>
        <v>14313</v>
      </c>
    </row>
    <row r="63" spans="1:7" s="2" customFormat="1" ht="14.1" customHeight="1" x14ac:dyDescent="0.15">
      <c r="A63" s="51"/>
      <c r="B63" s="9" t="s">
        <v>9</v>
      </c>
      <c r="C63" s="29">
        <f t="shared" si="7"/>
        <v>9497</v>
      </c>
      <c r="D63" s="33">
        <f t="shared" si="7"/>
        <v>1579</v>
      </c>
      <c r="E63" s="34">
        <f t="shared" si="7"/>
        <v>7918</v>
      </c>
      <c r="F63" s="29">
        <f t="shared" si="7"/>
        <v>210</v>
      </c>
      <c r="G63" s="14">
        <f t="shared" si="8"/>
        <v>9707</v>
      </c>
    </row>
    <row r="64" spans="1:7" s="2" customFormat="1" ht="14.1" customHeight="1" x14ac:dyDescent="0.15">
      <c r="A64" s="51"/>
      <c r="B64" s="15" t="s">
        <v>10</v>
      </c>
      <c r="C64" s="29">
        <f t="shared" si="7"/>
        <v>12847</v>
      </c>
      <c r="D64" s="33">
        <f t="shared" si="7"/>
        <v>1518</v>
      </c>
      <c r="E64" s="34">
        <f t="shared" si="7"/>
        <v>11329</v>
      </c>
      <c r="F64" s="29">
        <f t="shared" si="7"/>
        <v>195</v>
      </c>
      <c r="G64" s="19">
        <f t="shared" si="8"/>
        <v>13042</v>
      </c>
    </row>
    <row r="65" spans="1:7" s="2" customFormat="1" ht="14.1" customHeight="1" x14ac:dyDescent="0.15">
      <c r="A65" s="51"/>
      <c r="B65" s="15" t="s">
        <v>11</v>
      </c>
      <c r="C65" s="29">
        <f t="shared" si="7"/>
        <v>9931</v>
      </c>
      <c r="D65" s="33">
        <f t="shared" si="7"/>
        <v>1294</v>
      </c>
      <c r="E65" s="34">
        <f t="shared" si="7"/>
        <v>8637</v>
      </c>
      <c r="F65" s="29">
        <f t="shared" si="7"/>
        <v>239</v>
      </c>
      <c r="G65" s="19">
        <f t="shared" si="8"/>
        <v>10170</v>
      </c>
    </row>
    <row r="66" spans="1:7" s="2" customFormat="1" ht="14.1" customHeight="1" x14ac:dyDescent="0.15">
      <c r="A66" s="51"/>
      <c r="B66" s="15" t="s">
        <v>12</v>
      </c>
      <c r="C66" s="29">
        <f t="shared" si="7"/>
        <v>7535</v>
      </c>
      <c r="D66" s="33">
        <f t="shared" si="7"/>
        <v>918</v>
      </c>
      <c r="E66" s="34">
        <f t="shared" si="7"/>
        <v>6617</v>
      </c>
      <c r="F66" s="29">
        <f t="shared" si="7"/>
        <v>132</v>
      </c>
      <c r="G66" s="19">
        <f t="shared" si="8"/>
        <v>7667</v>
      </c>
    </row>
    <row r="67" spans="1:7" s="2" customFormat="1" ht="14.1" customHeight="1" x14ac:dyDescent="0.15">
      <c r="A67" s="51"/>
      <c r="B67" s="15" t="s">
        <v>13</v>
      </c>
      <c r="C67" s="29">
        <f t="shared" si="7"/>
        <v>6649</v>
      </c>
      <c r="D67" s="33">
        <f t="shared" si="7"/>
        <v>675</v>
      </c>
      <c r="E67" s="34">
        <f t="shared" si="7"/>
        <v>5974</v>
      </c>
      <c r="F67" s="29">
        <f t="shared" si="7"/>
        <v>106</v>
      </c>
      <c r="G67" s="19">
        <f t="shared" si="8"/>
        <v>6755</v>
      </c>
    </row>
    <row r="68" spans="1:7" s="2" customFormat="1" ht="14.1" customHeight="1" thickBot="1" x14ac:dyDescent="0.2">
      <c r="A68" s="51"/>
      <c r="B68" s="20" t="s">
        <v>14</v>
      </c>
      <c r="C68" s="30">
        <f t="shared" si="7"/>
        <v>5212</v>
      </c>
      <c r="D68" s="35">
        <f t="shared" si="7"/>
        <v>614</v>
      </c>
      <c r="E68" s="36">
        <f t="shared" si="7"/>
        <v>4598</v>
      </c>
      <c r="F68" s="30">
        <f t="shared" si="7"/>
        <v>127</v>
      </c>
      <c r="G68" s="24">
        <f t="shared" si="8"/>
        <v>5339</v>
      </c>
    </row>
    <row r="69" spans="1:7" s="2" customFormat="1" ht="14.1" customHeight="1" thickTop="1" thickBot="1" x14ac:dyDescent="0.2">
      <c r="A69" s="52"/>
      <c r="B69" s="25" t="s">
        <v>4</v>
      </c>
      <c r="C69" s="26">
        <f>SUM(C62:C68)</f>
        <v>65824</v>
      </c>
      <c r="D69" s="27">
        <f>SUM(D62:D68)</f>
        <v>8676</v>
      </c>
      <c r="E69" s="27">
        <f>SUM(E62:E68)</f>
        <v>57148</v>
      </c>
      <c r="F69" s="27">
        <f>SUM(F62:F68)</f>
        <v>1169</v>
      </c>
      <c r="G69" s="28">
        <f>G13+G21+G29+G37+G45+G53+G61</f>
        <v>66993</v>
      </c>
    </row>
  </sheetData>
  <mergeCells count="13">
    <mergeCell ref="A54:A61"/>
    <mergeCell ref="A62:A69"/>
    <mergeCell ref="A6:A13"/>
    <mergeCell ref="A14:A21"/>
    <mergeCell ref="A22:A29"/>
    <mergeCell ref="A30:A37"/>
    <mergeCell ref="A38:A45"/>
    <mergeCell ref="A46:A53"/>
    <mergeCell ref="E1:G1"/>
    <mergeCell ref="A4:B5"/>
    <mergeCell ref="C4:C5"/>
    <mergeCell ref="F4:F5"/>
    <mergeCell ref="G4:G5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E14" sqref="E14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53" t="str">
        <f>"平成30年" &amp; H1 &amp; "月末現在"</f>
        <v>平成30年10月末現在</v>
      </c>
      <c r="F1" s="53"/>
      <c r="G1" s="53"/>
      <c r="H1">
        <v>10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4" t="s">
        <v>27</v>
      </c>
      <c r="B4" s="55"/>
      <c r="C4" s="58" t="s">
        <v>2</v>
      </c>
      <c r="D4" s="4"/>
      <c r="E4" s="5"/>
      <c r="F4" s="60" t="s">
        <v>3</v>
      </c>
      <c r="G4" s="62" t="s">
        <v>4</v>
      </c>
    </row>
    <row r="5" spans="1:8" s="8" customFormat="1" ht="16.5" customHeight="1" thickTop="1" thickBot="1" x14ac:dyDescent="0.2">
      <c r="A5" s="56"/>
      <c r="B5" s="57"/>
      <c r="C5" s="59"/>
      <c r="D5" s="6" t="s">
        <v>5</v>
      </c>
      <c r="E5" s="7" t="s">
        <v>6</v>
      </c>
      <c r="F5" s="61"/>
      <c r="G5" s="63"/>
    </row>
    <row r="6" spans="1:8" s="2" customFormat="1" ht="14.1" customHeight="1" x14ac:dyDescent="0.15">
      <c r="A6" s="50" t="s">
        <v>7</v>
      </c>
      <c r="B6" s="9" t="s">
        <v>8</v>
      </c>
      <c r="C6" s="10">
        <v>2805</v>
      </c>
      <c r="D6" s="11">
        <v>440</v>
      </c>
      <c r="E6" s="12">
        <v>2365</v>
      </c>
      <c r="F6" s="13">
        <v>32</v>
      </c>
      <c r="G6" s="14">
        <f t="shared" ref="G6:G12" si="0">C6+F6</f>
        <v>2837</v>
      </c>
    </row>
    <row r="7" spans="1:8" s="2" customFormat="1" ht="14.1" customHeight="1" x14ac:dyDescent="0.15">
      <c r="A7" s="51"/>
      <c r="B7" s="9" t="s">
        <v>9</v>
      </c>
      <c r="C7" s="29">
        <v>1972</v>
      </c>
      <c r="D7" s="11">
        <v>368</v>
      </c>
      <c r="E7" s="12">
        <v>1604</v>
      </c>
      <c r="F7" s="13">
        <v>58</v>
      </c>
      <c r="G7" s="14">
        <f t="shared" si="0"/>
        <v>2030</v>
      </c>
    </row>
    <row r="8" spans="1:8" s="2" customFormat="1" ht="14.1" customHeight="1" x14ac:dyDescent="0.15">
      <c r="A8" s="51"/>
      <c r="B8" s="15" t="s">
        <v>10</v>
      </c>
      <c r="C8" s="29">
        <v>2478</v>
      </c>
      <c r="D8" s="16">
        <v>314</v>
      </c>
      <c r="E8" s="17">
        <v>2164</v>
      </c>
      <c r="F8" s="18">
        <v>36</v>
      </c>
      <c r="G8" s="19">
        <f t="shared" si="0"/>
        <v>2514</v>
      </c>
    </row>
    <row r="9" spans="1:8" s="2" customFormat="1" ht="14.1" customHeight="1" x14ac:dyDescent="0.15">
      <c r="A9" s="51"/>
      <c r="B9" s="15" t="s">
        <v>11</v>
      </c>
      <c r="C9" s="29">
        <v>1960</v>
      </c>
      <c r="D9" s="16">
        <v>272</v>
      </c>
      <c r="E9" s="17">
        <v>1688</v>
      </c>
      <c r="F9" s="18">
        <v>58</v>
      </c>
      <c r="G9" s="19">
        <f t="shared" si="0"/>
        <v>2018</v>
      </c>
    </row>
    <row r="10" spans="1:8" s="2" customFormat="1" ht="14.1" customHeight="1" x14ac:dyDescent="0.15">
      <c r="A10" s="51"/>
      <c r="B10" s="15" t="s">
        <v>12</v>
      </c>
      <c r="C10" s="29">
        <v>1569</v>
      </c>
      <c r="D10" s="16">
        <v>199</v>
      </c>
      <c r="E10" s="17">
        <v>1370</v>
      </c>
      <c r="F10" s="18">
        <v>31</v>
      </c>
      <c r="G10" s="19">
        <f t="shared" si="0"/>
        <v>1600</v>
      </c>
    </row>
    <row r="11" spans="1:8" s="2" customFormat="1" ht="14.1" customHeight="1" x14ac:dyDescent="0.15">
      <c r="A11" s="51"/>
      <c r="B11" s="15" t="s">
        <v>13</v>
      </c>
      <c r="C11" s="29">
        <v>1361</v>
      </c>
      <c r="D11" s="16">
        <v>132</v>
      </c>
      <c r="E11" s="17">
        <v>1229</v>
      </c>
      <c r="F11" s="18">
        <v>24</v>
      </c>
      <c r="G11" s="19">
        <f t="shared" si="0"/>
        <v>1385</v>
      </c>
    </row>
    <row r="12" spans="1:8" s="2" customFormat="1" ht="14.1" customHeight="1" thickBot="1" x14ac:dyDescent="0.2">
      <c r="A12" s="51"/>
      <c r="B12" s="20" t="s">
        <v>14</v>
      </c>
      <c r="C12" s="30">
        <v>1038</v>
      </c>
      <c r="D12" s="21">
        <v>129</v>
      </c>
      <c r="E12" s="22">
        <v>909</v>
      </c>
      <c r="F12" s="23">
        <v>27</v>
      </c>
      <c r="G12" s="24">
        <f t="shared" si="0"/>
        <v>1065</v>
      </c>
    </row>
    <row r="13" spans="1:8" s="2" customFormat="1" ht="14.1" customHeight="1" thickTop="1" thickBot="1" x14ac:dyDescent="0.2">
      <c r="A13" s="52"/>
      <c r="B13" s="25" t="s">
        <v>4</v>
      </c>
      <c r="C13" s="26">
        <f>SUM(C6:C12)</f>
        <v>13183</v>
      </c>
      <c r="D13" s="27">
        <f>SUM(D6:D12)</f>
        <v>1854</v>
      </c>
      <c r="E13" s="27">
        <f>SUM(E6:E12)</f>
        <v>11329</v>
      </c>
      <c r="F13" s="27">
        <f>SUM(F6:F12)</f>
        <v>266</v>
      </c>
      <c r="G13" s="28">
        <f>SUM(G6:G12)</f>
        <v>13449</v>
      </c>
    </row>
    <row r="14" spans="1:8" s="2" customFormat="1" ht="14.1" customHeight="1" x14ac:dyDescent="0.15">
      <c r="A14" s="50" t="s">
        <v>15</v>
      </c>
      <c r="B14" s="9" t="s">
        <v>8</v>
      </c>
      <c r="C14" s="29">
        <v>1873</v>
      </c>
      <c r="D14" s="11">
        <v>337</v>
      </c>
      <c r="E14" s="12">
        <v>1536</v>
      </c>
      <c r="F14" s="13">
        <v>22</v>
      </c>
      <c r="G14" s="14">
        <f t="shared" ref="G14:G20" si="1">C14+F14</f>
        <v>1895</v>
      </c>
    </row>
    <row r="15" spans="1:8" s="2" customFormat="1" ht="14.1" customHeight="1" x14ac:dyDescent="0.15">
      <c r="A15" s="51"/>
      <c r="B15" s="9" t="s">
        <v>9</v>
      </c>
      <c r="C15" s="29">
        <v>1139</v>
      </c>
      <c r="D15" s="11">
        <v>211</v>
      </c>
      <c r="E15" s="12">
        <v>928</v>
      </c>
      <c r="F15" s="13">
        <v>28</v>
      </c>
      <c r="G15" s="14">
        <f t="shared" si="1"/>
        <v>1167</v>
      </c>
    </row>
    <row r="16" spans="1:8" s="2" customFormat="1" ht="14.1" customHeight="1" x14ac:dyDescent="0.15">
      <c r="A16" s="51"/>
      <c r="B16" s="15" t="s">
        <v>10</v>
      </c>
      <c r="C16" s="29">
        <v>1779</v>
      </c>
      <c r="D16" s="16">
        <v>250</v>
      </c>
      <c r="E16" s="17">
        <v>1529</v>
      </c>
      <c r="F16" s="18">
        <v>28</v>
      </c>
      <c r="G16" s="19">
        <f t="shared" si="1"/>
        <v>1807</v>
      </c>
    </row>
    <row r="17" spans="1:7" s="2" customFormat="1" ht="14.1" customHeight="1" x14ac:dyDescent="0.15">
      <c r="A17" s="51"/>
      <c r="B17" s="15" t="s">
        <v>11</v>
      </c>
      <c r="C17" s="29">
        <v>1264</v>
      </c>
      <c r="D17" s="16">
        <v>199</v>
      </c>
      <c r="E17" s="17">
        <v>1065</v>
      </c>
      <c r="F17" s="18">
        <v>38</v>
      </c>
      <c r="G17" s="19">
        <f t="shared" si="1"/>
        <v>1302</v>
      </c>
    </row>
    <row r="18" spans="1:7" s="2" customFormat="1" ht="14.1" customHeight="1" x14ac:dyDescent="0.15">
      <c r="A18" s="51"/>
      <c r="B18" s="15" t="s">
        <v>12</v>
      </c>
      <c r="C18" s="29">
        <v>999</v>
      </c>
      <c r="D18" s="16">
        <v>125</v>
      </c>
      <c r="E18" s="17">
        <v>874</v>
      </c>
      <c r="F18" s="18">
        <v>15</v>
      </c>
      <c r="G18" s="19">
        <f t="shared" si="1"/>
        <v>1014</v>
      </c>
    </row>
    <row r="19" spans="1:7" s="2" customFormat="1" ht="14.1" customHeight="1" x14ac:dyDescent="0.15">
      <c r="A19" s="51"/>
      <c r="B19" s="15" t="s">
        <v>13</v>
      </c>
      <c r="C19" s="29">
        <v>990</v>
      </c>
      <c r="D19" s="16">
        <v>106</v>
      </c>
      <c r="E19" s="17">
        <v>884</v>
      </c>
      <c r="F19" s="18">
        <v>11</v>
      </c>
      <c r="G19" s="19">
        <f t="shared" si="1"/>
        <v>1001</v>
      </c>
    </row>
    <row r="20" spans="1:7" s="2" customFormat="1" ht="14.1" customHeight="1" thickBot="1" x14ac:dyDescent="0.2">
      <c r="A20" s="51"/>
      <c r="B20" s="20" t="s">
        <v>14</v>
      </c>
      <c r="C20" s="30">
        <v>567</v>
      </c>
      <c r="D20" s="21">
        <v>75</v>
      </c>
      <c r="E20" s="22">
        <v>492</v>
      </c>
      <c r="F20" s="23">
        <v>18</v>
      </c>
      <c r="G20" s="24">
        <f t="shared" si="1"/>
        <v>585</v>
      </c>
    </row>
    <row r="21" spans="1:7" s="2" customFormat="1" ht="14.1" customHeight="1" thickTop="1" thickBot="1" x14ac:dyDescent="0.2">
      <c r="A21" s="52"/>
      <c r="B21" s="25" t="s">
        <v>4</v>
      </c>
      <c r="C21" s="26">
        <f>SUM(C14:C20)</f>
        <v>8611</v>
      </c>
      <c r="D21" s="27">
        <f>SUM(D14:D20)</f>
        <v>1303</v>
      </c>
      <c r="E21" s="27">
        <f>SUM(E14:E20)</f>
        <v>7308</v>
      </c>
      <c r="F21" s="27">
        <f>SUM(F14:F20)</f>
        <v>160</v>
      </c>
      <c r="G21" s="28">
        <f>SUM(G14:G20)</f>
        <v>8771</v>
      </c>
    </row>
    <row r="22" spans="1:7" s="2" customFormat="1" ht="14.1" customHeight="1" x14ac:dyDescent="0.15">
      <c r="A22" s="51" t="s">
        <v>16</v>
      </c>
      <c r="B22" s="9" t="s">
        <v>8</v>
      </c>
      <c r="C22" s="10">
        <v>1670</v>
      </c>
      <c r="D22" s="11">
        <v>231</v>
      </c>
      <c r="E22" s="12">
        <v>1439</v>
      </c>
      <c r="F22" s="13">
        <v>20</v>
      </c>
      <c r="G22" s="14">
        <f t="shared" ref="G22:G28" si="2">C22+F22</f>
        <v>1690</v>
      </c>
    </row>
    <row r="23" spans="1:7" s="2" customFormat="1" ht="14.1" customHeight="1" x14ac:dyDescent="0.15">
      <c r="A23" s="51"/>
      <c r="B23" s="9" t="s">
        <v>9</v>
      </c>
      <c r="C23" s="29">
        <v>855</v>
      </c>
      <c r="D23" s="11">
        <v>150</v>
      </c>
      <c r="E23" s="12">
        <v>705</v>
      </c>
      <c r="F23" s="13">
        <v>14</v>
      </c>
      <c r="G23" s="14">
        <f t="shared" si="2"/>
        <v>869</v>
      </c>
    </row>
    <row r="24" spans="1:7" s="2" customFormat="1" ht="14.1" customHeight="1" x14ac:dyDescent="0.15">
      <c r="A24" s="51"/>
      <c r="B24" s="15" t="s">
        <v>10</v>
      </c>
      <c r="C24" s="29">
        <v>1385</v>
      </c>
      <c r="D24" s="16">
        <v>134</v>
      </c>
      <c r="E24" s="17">
        <v>1251</v>
      </c>
      <c r="F24" s="18">
        <v>25</v>
      </c>
      <c r="G24" s="19">
        <f t="shared" si="2"/>
        <v>1410</v>
      </c>
    </row>
    <row r="25" spans="1:7" s="2" customFormat="1" ht="14.1" customHeight="1" x14ac:dyDescent="0.15">
      <c r="A25" s="51"/>
      <c r="B25" s="15" t="s">
        <v>11</v>
      </c>
      <c r="C25" s="29">
        <v>864</v>
      </c>
      <c r="D25" s="16">
        <v>81</v>
      </c>
      <c r="E25" s="17">
        <v>783</v>
      </c>
      <c r="F25" s="18">
        <v>18</v>
      </c>
      <c r="G25" s="19">
        <f t="shared" si="2"/>
        <v>882</v>
      </c>
    </row>
    <row r="26" spans="1:7" s="2" customFormat="1" ht="14.1" customHeight="1" x14ac:dyDescent="0.15">
      <c r="A26" s="51"/>
      <c r="B26" s="15" t="s">
        <v>12</v>
      </c>
      <c r="C26" s="29">
        <v>640</v>
      </c>
      <c r="D26" s="16">
        <v>68</v>
      </c>
      <c r="E26" s="17">
        <v>572</v>
      </c>
      <c r="F26" s="18">
        <v>11</v>
      </c>
      <c r="G26" s="19">
        <f t="shared" si="2"/>
        <v>651</v>
      </c>
    </row>
    <row r="27" spans="1:7" s="2" customFormat="1" ht="14.1" customHeight="1" x14ac:dyDescent="0.15">
      <c r="A27" s="51"/>
      <c r="B27" s="15" t="s">
        <v>13</v>
      </c>
      <c r="C27" s="29">
        <v>678</v>
      </c>
      <c r="D27" s="16">
        <v>46</v>
      </c>
      <c r="E27" s="17">
        <v>632</v>
      </c>
      <c r="F27" s="18">
        <v>10</v>
      </c>
      <c r="G27" s="19">
        <f t="shared" si="2"/>
        <v>688</v>
      </c>
    </row>
    <row r="28" spans="1:7" s="2" customFormat="1" ht="14.1" customHeight="1" thickBot="1" x14ac:dyDescent="0.2">
      <c r="A28" s="51"/>
      <c r="B28" s="20" t="s">
        <v>14</v>
      </c>
      <c r="C28" s="30">
        <v>457</v>
      </c>
      <c r="D28" s="21">
        <v>38</v>
      </c>
      <c r="E28" s="22">
        <v>419</v>
      </c>
      <c r="F28" s="23">
        <v>12</v>
      </c>
      <c r="G28" s="24">
        <f t="shared" si="2"/>
        <v>469</v>
      </c>
    </row>
    <row r="29" spans="1:7" s="2" customFormat="1" ht="14.1" customHeight="1" thickTop="1" thickBot="1" x14ac:dyDescent="0.2">
      <c r="A29" s="52"/>
      <c r="B29" s="25" t="s">
        <v>4</v>
      </c>
      <c r="C29" s="26">
        <f>SUM(C22:C28)</f>
        <v>6549</v>
      </c>
      <c r="D29" s="27">
        <f>SUM(D22:D28)</f>
        <v>748</v>
      </c>
      <c r="E29" s="27">
        <f>SUM(E22:E28)</f>
        <v>5801</v>
      </c>
      <c r="F29" s="27">
        <f>SUM(F22:F28)</f>
        <v>110</v>
      </c>
      <c r="G29" s="28">
        <f>SUM(G22:G28)</f>
        <v>6659</v>
      </c>
    </row>
    <row r="30" spans="1:7" s="2" customFormat="1" ht="14.1" customHeight="1" x14ac:dyDescent="0.15">
      <c r="A30" s="64" t="s">
        <v>17</v>
      </c>
      <c r="B30" s="9" t="s">
        <v>8</v>
      </c>
      <c r="C30" s="10">
        <v>2622</v>
      </c>
      <c r="D30" s="11">
        <v>363</v>
      </c>
      <c r="E30" s="12">
        <v>2259</v>
      </c>
      <c r="F30" s="13">
        <v>25</v>
      </c>
      <c r="G30" s="14">
        <f t="shared" ref="G30:G36" si="3">C30+F30</f>
        <v>2647</v>
      </c>
    </row>
    <row r="31" spans="1:7" s="2" customFormat="1" ht="14.1" customHeight="1" x14ac:dyDescent="0.15">
      <c r="A31" s="65"/>
      <c r="B31" s="9" t="s">
        <v>9</v>
      </c>
      <c r="C31" s="29">
        <v>1860</v>
      </c>
      <c r="D31" s="11">
        <v>296</v>
      </c>
      <c r="E31" s="12">
        <v>1564</v>
      </c>
      <c r="F31" s="13">
        <v>43</v>
      </c>
      <c r="G31" s="14">
        <f t="shared" si="3"/>
        <v>1903</v>
      </c>
    </row>
    <row r="32" spans="1:7" s="2" customFormat="1" ht="14.1" customHeight="1" x14ac:dyDescent="0.15">
      <c r="A32" s="65"/>
      <c r="B32" s="15" t="s">
        <v>10</v>
      </c>
      <c r="C32" s="29">
        <v>2171</v>
      </c>
      <c r="D32" s="16">
        <v>216</v>
      </c>
      <c r="E32" s="17">
        <v>1955</v>
      </c>
      <c r="F32" s="18">
        <v>28</v>
      </c>
      <c r="G32" s="19">
        <f t="shared" si="3"/>
        <v>2199</v>
      </c>
    </row>
    <row r="33" spans="1:7" s="2" customFormat="1" ht="14.1" customHeight="1" x14ac:dyDescent="0.15">
      <c r="A33" s="65"/>
      <c r="B33" s="15" t="s">
        <v>11</v>
      </c>
      <c r="C33" s="29">
        <v>1761</v>
      </c>
      <c r="D33" s="16">
        <v>200</v>
      </c>
      <c r="E33" s="17">
        <v>1561</v>
      </c>
      <c r="F33" s="18">
        <v>37</v>
      </c>
      <c r="G33" s="19">
        <f t="shared" si="3"/>
        <v>1798</v>
      </c>
    </row>
    <row r="34" spans="1:7" s="2" customFormat="1" ht="14.1" customHeight="1" x14ac:dyDescent="0.15">
      <c r="A34" s="65"/>
      <c r="B34" s="15" t="s">
        <v>12</v>
      </c>
      <c r="C34" s="29">
        <v>1291</v>
      </c>
      <c r="D34" s="16">
        <v>148</v>
      </c>
      <c r="E34" s="17">
        <v>1143</v>
      </c>
      <c r="F34" s="18">
        <v>20</v>
      </c>
      <c r="G34" s="19">
        <f t="shared" si="3"/>
        <v>1311</v>
      </c>
    </row>
    <row r="35" spans="1:7" s="2" customFormat="1" ht="14.1" customHeight="1" x14ac:dyDescent="0.15">
      <c r="A35" s="65"/>
      <c r="B35" s="15" t="s">
        <v>13</v>
      </c>
      <c r="C35" s="29">
        <v>1142</v>
      </c>
      <c r="D35" s="16">
        <v>104</v>
      </c>
      <c r="E35" s="17">
        <v>1038</v>
      </c>
      <c r="F35" s="18">
        <v>12</v>
      </c>
      <c r="G35" s="19">
        <f t="shared" si="3"/>
        <v>1154</v>
      </c>
    </row>
    <row r="36" spans="1:7" s="2" customFormat="1" ht="14.1" customHeight="1" thickBot="1" x14ac:dyDescent="0.2">
      <c r="A36" s="65"/>
      <c r="B36" s="20" t="s">
        <v>14</v>
      </c>
      <c r="C36" s="30">
        <v>928</v>
      </c>
      <c r="D36" s="21">
        <v>117</v>
      </c>
      <c r="E36" s="22">
        <v>811</v>
      </c>
      <c r="F36" s="23">
        <v>24</v>
      </c>
      <c r="G36" s="24">
        <f t="shared" si="3"/>
        <v>952</v>
      </c>
    </row>
    <row r="37" spans="1:7" s="2" customFormat="1" ht="14.1" customHeight="1" thickTop="1" thickBot="1" x14ac:dyDescent="0.2">
      <c r="A37" s="66"/>
      <c r="B37" s="25" t="s">
        <v>4</v>
      </c>
      <c r="C37" s="26">
        <f>SUM(C30:C36)</f>
        <v>11775</v>
      </c>
      <c r="D37" s="27">
        <f>SUM(D30:D36)</f>
        <v>1444</v>
      </c>
      <c r="E37" s="27">
        <f>SUM(E30:E36)</f>
        <v>10331</v>
      </c>
      <c r="F37" s="27">
        <f>SUM(F30:F36)</f>
        <v>189</v>
      </c>
      <c r="G37" s="28">
        <f>SUM(G30:G36)</f>
        <v>11964</v>
      </c>
    </row>
    <row r="38" spans="1:7" s="2" customFormat="1" ht="14.1" customHeight="1" x14ac:dyDescent="0.15">
      <c r="A38" s="51" t="s">
        <v>18</v>
      </c>
      <c r="B38" s="9" t="s">
        <v>8</v>
      </c>
      <c r="C38" s="10">
        <v>1433</v>
      </c>
      <c r="D38" s="11">
        <v>187</v>
      </c>
      <c r="E38" s="12">
        <v>1246</v>
      </c>
      <c r="F38" s="13">
        <v>14</v>
      </c>
      <c r="G38" s="14">
        <f t="shared" ref="G38:G44" si="4">C38+F38</f>
        <v>1447</v>
      </c>
    </row>
    <row r="39" spans="1:7" s="2" customFormat="1" ht="14.1" customHeight="1" x14ac:dyDescent="0.15">
      <c r="A39" s="51"/>
      <c r="B39" s="9" t="s">
        <v>9</v>
      </c>
      <c r="C39" s="29">
        <v>923</v>
      </c>
      <c r="D39" s="11">
        <v>148</v>
      </c>
      <c r="E39" s="12">
        <v>775</v>
      </c>
      <c r="F39" s="13">
        <v>18</v>
      </c>
      <c r="G39" s="14">
        <f t="shared" si="4"/>
        <v>941</v>
      </c>
    </row>
    <row r="40" spans="1:7" s="2" customFormat="1" ht="14.1" customHeight="1" x14ac:dyDescent="0.15">
      <c r="A40" s="51"/>
      <c r="B40" s="15" t="s">
        <v>10</v>
      </c>
      <c r="C40" s="29">
        <v>1190</v>
      </c>
      <c r="D40" s="16">
        <v>138</v>
      </c>
      <c r="E40" s="17">
        <v>1052</v>
      </c>
      <c r="F40" s="18">
        <v>19</v>
      </c>
      <c r="G40" s="19">
        <f t="shared" si="4"/>
        <v>1209</v>
      </c>
    </row>
    <row r="41" spans="1:7" s="2" customFormat="1" ht="14.1" customHeight="1" x14ac:dyDescent="0.15">
      <c r="A41" s="51"/>
      <c r="B41" s="15" t="s">
        <v>11</v>
      </c>
      <c r="C41" s="29">
        <v>894</v>
      </c>
      <c r="D41" s="16">
        <v>100</v>
      </c>
      <c r="E41" s="17">
        <v>794</v>
      </c>
      <c r="F41" s="18">
        <v>12</v>
      </c>
      <c r="G41" s="19">
        <f t="shared" si="4"/>
        <v>906</v>
      </c>
    </row>
    <row r="42" spans="1:7" s="2" customFormat="1" ht="14.1" customHeight="1" x14ac:dyDescent="0.15">
      <c r="A42" s="51"/>
      <c r="B42" s="15" t="s">
        <v>12</v>
      </c>
      <c r="C42" s="29">
        <v>688</v>
      </c>
      <c r="D42" s="16">
        <v>84</v>
      </c>
      <c r="E42" s="17">
        <v>604</v>
      </c>
      <c r="F42" s="18">
        <v>13</v>
      </c>
      <c r="G42" s="19">
        <f t="shared" si="4"/>
        <v>701</v>
      </c>
    </row>
    <row r="43" spans="1:7" s="2" customFormat="1" ht="14.1" customHeight="1" x14ac:dyDescent="0.15">
      <c r="A43" s="51"/>
      <c r="B43" s="15" t="s">
        <v>13</v>
      </c>
      <c r="C43" s="29">
        <v>608</v>
      </c>
      <c r="D43" s="16">
        <v>67</v>
      </c>
      <c r="E43" s="17">
        <v>541</v>
      </c>
      <c r="F43" s="18">
        <v>13</v>
      </c>
      <c r="G43" s="19">
        <f t="shared" si="4"/>
        <v>621</v>
      </c>
    </row>
    <row r="44" spans="1:7" s="2" customFormat="1" ht="14.1" customHeight="1" thickBot="1" x14ac:dyDescent="0.2">
      <c r="A44" s="51"/>
      <c r="B44" s="20" t="s">
        <v>14</v>
      </c>
      <c r="C44" s="30">
        <v>495</v>
      </c>
      <c r="D44" s="21">
        <v>56</v>
      </c>
      <c r="E44" s="22">
        <v>439</v>
      </c>
      <c r="F44" s="23">
        <v>9</v>
      </c>
      <c r="G44" s="24">
        <f t="shared" si="4"/>
        <v>504</v>
      </c>
    </row>
    <row r="45" spans="1:7" s="2" customFormat="1" ht="14.1" customHeight="1" thickTop="1" thickBot="1" x14ac:dyDescent="0.2">
      <c r="A45" s="52"/>
      <c r="B45" s="25" t="s">
        <v>4</v>
      </c>
      <c r="C45" s="26">
        <f>SUM(C38:C44)</f>
        <v>6231</v>
      </c>
      <c r="D45" s="27">
        <f>SUM(D38:D44)</f>
        <v>780</v>
      </c>
      <c r="E45" s="27">
        <f>SUM(E38:E44)</f>
        <v>5451</v>
      </c>
      <c r="F45" s="27">
        <f>SUM(F38:F44)</f>
        <v>98</v>
      </c>
      <c r="G45" s="28">
        <f>SUM(G38:G44)</f>
        <v>6329</v>
      </c>
    </row>
    <row r="46" spans="1:7" s="2" customFormat="1" ht="14.1" customHeight="1" x14ac:dyDescent="0.15">
      <c r="A46" s="51" t="s">
        <v>19</v>
      </c>
      <c r="B46" s="9" t="s">
        <v>8</v>
      </c>
      <c r="C46" s="10">
        <v>1971</v>
      </c>
      <c r="D46" s="11">
        <v>265</v>
      </c>
      <c r="E46" s="12">
        <v>1706</v>
      </c>
      <c r="F46" s="13">
        <v>26</v>
      </c>
      <c r="G46" s="14">
        <f t="shared" ref="G46:G52" si="5">C46+F46</f>
        <v>1997</v>
      </c>
    </row>
    <row r="47" spans="1:7" s="2" customFormat="1" ht="14.1" customHeight="1" x14ac:dyDescent="0.15">
      <c r="A47" s="51"/>
      <c r="B47" s="9" t="s">
        <v>9</v>
      </c>
      <c r="C47" s="29">
        <v>1427</v>
      </c>
      <c r="D47" s="11">
        <v>218</v>
      </c>
      <c r="E47" s="12">
        <v>1209</v>
      </c>
      <c r="F47" s="13">
        <v>22</v>
      </c>
      <c r="G47" s="14">
        <f t="shared" si="5"/>
        <v>1449</v>
      </c>
    </row>
    <row r="48" spans="1:7" s="2" customFormat="1" ht="14.1" customHeight="1" x14ac:dyDescent="0.15">
      <c r="A48" s="51"/>
      <c r="B48" s="15" t="s">
        <v>10</v>
      </c>
      <c r="C48" s="29">
        <v>1938</v>
      </c>
      <c r="D48" s="16">
        <v>235</v>
      </c>
      <c r="E48" s="17">
        <v>1703</v>
      </c>
      <c r="F48" s="18">
        <v>24</v>
      </c>
      <c r="G48" s="19">
        <f t="shared" si="5"/>
        <v>1962</v>
      </c>
    </row>
    <row r="49" spans="1:7" s="2" customFormat="1" ht="14.1" customHeight="1" x14ac:dyDescent="0.15">
      <c r="A49" s="51"/>
      <c r="B49" s="15" t="s">
        <v>11</v>
      </c>
      <c r="C49" s="29">
        <v>1710</v>
      </c>
      <c r="D49" s="16">
        <v>245</v>
      </c>
      <c r="E49" s="17">
        <v>1465</v>
      </c>
      <c r="F49" s="18">
        <v>43</v>
      </c>
      <c r="G49" s="19">
        <f t="shared" si="5"/>
        <v>1753</v>
      </c>
    </row>
    <row r="50" spans="1:7" s="2" customFormat="1" ht="14.1" customHeight="1" x14ac:dyDescent="0.15">
      <c r="A50" s="51"/>
      <c r="B50" s="15" t="s">
        <v>12</v>
      </c>
      <c r="C50" s="29">
        <v>1323</v>
      </c>
      <c r="D50" s="16">
        <v>175</v>
      </c>
      <c r="E50" s="17">
        <v>1148</v>
      </c>
      <c r="F50" s="18">
        <v>27</v>
      </c>
      <c r="G50" s="19">
        <f t="shared" si="5"/>
        <v>1350</v>
      </c>
    </row>
    <row r="51" spans="1:7" s="2" customFormat="1" ht="14.1" customHeight="1" x14ac:dyDescent="0.15">
      <c r="A51" s="51"/>
      <c r="B51" s="15" t="s">
        <v>13</v>
      </c>
      <c r="C51" s="29">
        <v>989</v>
      </c>
      <c r="D51" s="16">
        <v>111</v>
      </c>
      <c r="E51" s="17">
        <v>878</v>
      </c>
      <c r="F51" s="18">
        <v>14</v>
      </c>
      <c r="G51" s="19">
        <f t="shared" si="5"/>
        <v>1003</v>
      </c>
    </row>
    <row r="52" spans="1:7" s="2" customFormat="1" ht="14.1" customHeight="1" thickBot="1" x14ac:dyDescent="0.2">
      <c r="A52" s="51"/>
      <c r="B52" s="20" t="s">
        <v>14</v>
      </c>
      <c r="C52" s="30">
        <v>824</v>
      </c>
      <c r="D52" s="21">
        <v>99</v>
      </c>
      <c r="E52" s="22">
        <v>725</v>
      </c>
      <c r="F52" s="23">
        <v>18</v>
      </c>
      <c r="G52" s="24">
        <f t="shared" si="5"/>
        <v>842</v>
      </c>
    </row>
    <row r="53" spans="1:7" s="2" customFormat="1" ht="14.1" customHeight="1" thickTop="1" thickBot="1" x14ac:dyDescent="0.2">
      <c r="A53" s="52"/>
      <c r="B53" s="25" t="s">
        <v>4</v>
      </c>
      <c r="C53" s="26">
        <f>SUM(C46:C52)</f>
        <v>10182</v>
      </c>
      <c r="D53" s="27">
        <f>SUM(D46:D52)</f>
        <v>1348</v>
      </c>
      <c r="E53" s="27">
        <f>SUM(E46:E52)</f>
        <v>8834</v>
      </c>
      <c r="F53" s="27">
        <f>SUM(F46:F52)</f>
        <v>174</v>
      </c>
      <c r="G53" s="28">
        <f>SUM(G46:G52)</f>
        <v>10356</v>
      </c>
    </row>
    <row r="54" spans="1:7" s="2" customFormat="1" ht="14.1" customHeight="1" x14ac:dyDescent="0.15">
      <c r="A54" s="51" t="s">
        <v>20</v>
      </c>
      <c r="B54" s="9" t="s">
        <v>8</v>
      </c>
      <c r="C54" s="10">
        <v>1939</v>
      </c>
      <c r="D54" s="11">
        <v>259</v>
      </c>
      <c r="E54" s="12">
        <v>1680</v>
      </c>
      <c r="F54" s="13">
        <v>20</v>
      </c>
      <c r="G54" s="14">
        <f t="shared" ref="G54:G60" si="6">C54+F54</f>
        <v>1959</v>
      </c>
    </row>
    <row r="55" spans="1:7" s="2" customFormat="1" ht="14.1" customHeight="1" x14ac:dyDescent="0.15">
      <c r="A55" s="51"/>
      <c r="B55" s="9" t="s">
        <v>9</v>
      </c>
      <c r="C55" s="29">
        <v>1390</v>
      </c>
      <c r="D55" s="11">
        <v>207</v>
      </c>
      <c r="E55" s="12">
        <v>1183</v>
      </c>
      <c r="F55" s="13">
        <v>32</v>
      </c>
      <c r="G55" s="14">
        <f t="shared" si="6"/>
        <v>1422</v>
      </c>
    </row>
    <row r="56" spans="1:7" s="2" customFormat="1" ht="14.1" customHeight="1" x14ac:dyDescent="0.15">
      <c r="A56" s="51"/>
      <c r="B56" s="15" t="s">
        <v>10</v>
      </c>
      <c r="C56" s="29">
        <v>1901</v>
      </c>
      <c r="D56" s="16">
        <v>216</v>
      </c>
      <c r="E56" s="17">
        <v>1685</v>
      </c>
      <c r="F56" s="18">
        <v>29</v>
      </c>
      <c r="G56" s="19">
        <f t="shared" si="6"/>
        <v>1930</v>
      </c>
    </row>
    <row r="57" spans="1:7" s="2" customFormat="1" ht="14.1" customHeight="1" x14ac:dyDescent="0.15">
      <c r="A57" s="51"/>
      <c r="B57" s="15" t="s">
        <v>11</v>
      </c>
      <c r="C57" s="29">
        <v>1434</v>
      </c>
      <c r="D57" s="16">
        <v>180</v>
      </c>
      <c r="E57" s="17">
        <v>1254</v>
      </c>
      <c r="F57" s="18">
        <v>38</v>
      </c>
      <c r="G57" s="19">
        <f t="shared" si="6"/>
        <v>1472</v>
      </c>
    </row>
    <row r="58" spans="1:7" s="2" customFormat="1" ht="14.1" customHeight="1" x14ac:dyDescent="0.15">
      <c r="A58" s="51"/>
      <c r="B58" s="15" t="s">
        <v>12</v>
      </c>
      <c r="C58" s="29">
        <v>1075</v>
      </c>
      <c r="D58" s="16">
        <v>133</v>
      </c>
      <c r="E58" s="17">
        <v>942</v>
      </c>
      <c r="F58" s="18">
        <v>20</v>
      </c>
      <c r="G58" s="19">
        <f t="shared" si="6"/>
        <v>1095</v>
      </c>
    </row>
    <row r="59" spans="1:7" s="2" customFormat="1" ht="14.1" customHeight="1" x14ac:dyDescent="0.15">
      <c r="A59" s="51"/>
      <c r="B59" s="15" t="s">
        <v>13</v>
      </c>
      <c r="C59" s="29">
        <v>865</v>
      </c>
      <c r="D59" s="16">
        <v>96</v>
      </c>
      <c r="E59" s="17">
        <v>769</v>
      </c>
      <c r="F59" s="18">
        <v>14</v>
      </c>
      <c r="G59" s="19">
        <f t="shared" si="6"/>
        <v>879</v>
      </c>
    </row>
    <row r="60" spans="1:7" s="2" customFormat="1" ht="14.1" customHeight="1" thickBot="1" x14ac:dyDescent="0.2">
      <c r="A60" s="51"/>
      <c r="B60" s="20" t="s">
        <v>14</v>
      </c>
      <c r="C60" s="37">
        <v>893</v>
      </c>
      <c r="D60" s="21">
        <v>98</v>
      </c>
      <c r="E60" s="22">
        <v>795</v>
      </c>
      <c r="F60" s="23">
        <v>19</v>
      </c>
      <c r="G60" s="24">
        <f t="shared" si="6"/>
        <v>912</v>
      </c>
    </row>
    <row r="61" spans="1:7" s="2" customFormat="1" ht="14.1" customHeight="1" thickTop="1" thickBot="1" x14ac:dyDescent="0.2">
      <c r="A61" s="52"/>
      <c r="B61" s="25" t="s">
        <v>4</v>
      </c>
      <c r="C61" s="26">
        <f>SUM(C54:C60)</f>
        <v>9497</v>
      </c>
      <c r="D61" s="27">
        <f>SUM(D54:D60)</f>
        <v>1189</v>
      </c>
      <c r="E61" s="27">
        <f>SUM(E54:E60)</f>
        <v>8308</v>
      </c>
      <c r="F61" s="27">
        <f>SUM(F54:F60)</f>
        <v>172</v>
      </c>
      <c r="G61" s="28">
        <f>SUM(G54:G60)</f>
        <v>9669</v>
      </c>
    </row>
    <row r="62" spans="1:7" s="2" customFormat="1" ht="14.1" customHeight="1" x14ac:dyDescent="0.15">
      <c r="A62" s="51" t="s">
        <v>21</v>
      </c>
      <c r="B62" s="9" t="s">
        <v>8</v>
      </c>
      <c r="C62" s="10">
        <f t="shared" ref="C62:F68" si="7">C6+C14+C22+C30+C38+C46+C54</f>
        <v>14313</v>
      </c>
      <c r="D62" s="31">
        <f t="shared" si="7"/>
        <v>2082</v>
      </c>
      <c r="E62" s="32">
        <f t="shared" si="7"/>
        <v>12231</v>
      </c>
      <c r="F62" s="10">
        <f t="shared" si="7"/>
        <v>159</v>
      </c>
      <c r="G62" s="14">
        <f t="shared" ref="G62:G68" si="8">C62+F62</f>
        <v>14472</v>
      </c>
    </row>
    <row r="63" spans="1:7" s="2" customFormat="1" ht="14.1" customHeight="1" x14ac:dyDescent="0.15">
      <c r="A63" s="51"/>
      <c r="B63" s="9" t="s">
        <v>9</v>
      </c>
      <c r="C63" s="29">
        <f t="shared" si="7"/>
        <v>9566</v>
      </c>
      <c r="D63" s="33">
        <f t="shared" si="7"/>
        <v>1598</v>
      </c>
      <c r="E63" s="34">
        <f t="shared" si="7"/>
        <v>7968</v>
      </c>
      <c r="F63" s="29">
        <f t="shared" si="7"/>
        <v>215</v>
      </c>
      <c r="G63" s="14">
        <f t="shared" si="8"/>
        <v>9781</v>
      </c>
    </row>
    <row r="64" spans="1:7" s="2" customFormat="1" ht="14.1" customHeight="1" x14ac:dyDescent="0.15">
      <c r="A64" s="51"/>
      <c r="B64" s="15" t="s">
        <v>10</v>
      </c>
      <c r="C64" s="29">
        <f t="shared" si="7"/>
        <v>12842</v>
      </c>
      <c r="D64" s="33">
        <f t="shared" si="7"/>
        <v>1503</v>
      </c>
      <c r="E64" s="34">
        <f t="shared" si="7"/>
        <v>11339</v>
      </c>
      <c r="F64" s="29">
        <f t="shared" si="7"/>
        <v>189</v>
      </c>
      <c r="G64" s="19">
        <f t="shared" si="8"/>
        <v>13031</v>
      </c>
    </row>
    <row r="65" spans="1:7" s="2" customFormat="1" ht="14.1" customHeight="1" x14ac:dyDescent="0.15">
      <c r="A65" s="51"/>
      <c r="B65" s="15" t="s">
        <v>11</v>
      </c>
      <c r="C65" s="29">
        <f t="shared" si="7"/>
        <v>9887</v>
      </c>
      <c r="D65" s="33">
        <f t="shared" si="7"/>
        <v>1277</v>
      </c>
      <c r="E65" s="34">
        <f t="shared" si="7"/>
        <v>8610</v>
      </c>
      <c r="F65" s="29">
        <f t="shared" si="7"/>
        <v>244</v>
      </c>
      <c r="G65" s="19">
        <f t="shared" si="8"/>
        <v>10131</v>
      </c>
    </row>
    <row r="66" spans="1:7" s="2" customFormat="1" ht="14.1" customHeight="1" x14ac:dyDescent="0.15">
      <c r="A66" s="51"/>
      <c r="B66" s="15" t="s">
        <v>12</v>
      </c>
      <c r="C66" s="29">
        <f t="shared" si="7"/>
        <v>7585</v>
      </c>
      <c r="D66" s="33">
        <f t="shared" si="7"/>
        <v>932</v>
      </c>
      <c r="E66" s="34">
        <f t="shared" si="7"/>
        <v>6653</v>
      </c>
      <c r="F66" s="29">
        <f t="shared" si="7"/>
        <v>137</v>
      </c>
      <c r="G66" s="19">
        <f t="shared" si="8"/>
        <v>7722</v>
      </c>
    </row>
    <row r="67" spans="1:7" s="2" customFormat="1" ht="14.1" customHeight="1" x14ac:dyDescent="0.15">
      <c r="A67" s="51"/>
      <c r="B67" s="15" t="s">
        <v>13</v>
      </c>
      <c r="C67" s="29">
        <f t="shared" si="7"/>
        <v>6633</v>
      </c>
      <c r="D67" s="33">
        <f t="shared" si="7"/>
        <v>662</v>
      </c>
      <c r="E67" s="34">
        <f t="shared" si="7"/>
        <v>5971</v>
      </c>
      <c r="F67" s="29">
        <f t="shared" si="7"/>
        <v>98</v>
      </c>
      <c r="G67" s="19">
        <f t="shared" si="8"/>
        <v>6731</v>
      </c>
    </row>
    <row r="68" spans="1:7" s="2" customFormat="1" ht="14.1" customHeight="1" thickBot="1" x14ac:dyDescent="0.2">
      <c r="A68" s="51"/>
      <c r="B68" s="20" t="s">
        <v>14</v>
      </c>
      <c r="C68" s="30">
        <f t="shared" si="7"/>
        <v>5202</v>
      </c>
      <c r="D68" s="35">
        <f t="shared" si="7"/>
        <v>612</v>
      </c>
      <c r="E68" s="36">
        <f t="shared" si="7"/>
        <v>4590</v>
      </c>
      <c r="F68" s="30">
        <f t="shared" si="7"/>
        <v>127</v>
      </c>
      <c r="G68" s="24">
        <f t="shared" si="8"/>
        <v>5329</v>
      </c>
    </row>
    <row r="69" spans="1:7" s="2" customFormat="1" ht="14.1" customHeight="1" thickTop="1" thickBot="1" x14ac:dyDescent="0.2">
      <c r="A69" s="52"/>
      <c r="B69" s="25" t="s">
        <v>4</v>
      </c>
      <c r="C69" s="26">
        <f>SUM(C62:C68)</f>
        <v>66028</v>
      </c>
      <c r="D69" s="27">
        <f>SUM(D62:D68)</f>
        <v>8666</v>
      </c>
      <c r="E69" s="27">
        <f>SUM(E62:E68)</f>
        <v>57362</v>
      </c>
      <c r="F69" s="27">
        <f>SUM(F62:F68)</f>
        <v>1169</v>
      </c>
      <c r="G69" s="28">
        <f>G13+G21+G29+G37+G45+G53+G61</f>
        <v>67197</v>
      </c>
    </row>
  </sheetData>
  <mergeCells count="13">
    <mergeCell ref="E1:G1"/>
    <mergeCell ref="A4:B5"/>
    <mergeCell ref="C4:C5"/>
    <mergeCell ref="F4:F5"/>
    <mergeCell ref="G4:G5"/>
    <mergeCell ref="A54:A61"/>
    <mergeCell ref="A62:A69"/>
    <mergeCell ref="A6:A13"/>
    <mergeCell ref="A14:A21"/>
    <mergeCell ref="A22:A29"/>
    <mergeCell ref="A30:A37"/>
    <mergeCell ref="A38:A45"/>
    <mergeCell ref="A46:A53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activeCell="K9" sqref="K9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53" t="str">
        <f>"平成30年" &amp; H1 &amp; "月末現在"</f>
        <v>平成30年11月末現在</v>
      </c>
      <c r="F1" s="53"/>
      <c r="G1" s="53"/>
      <c r="H1">
        <v>11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4" t="s">
        <v>28</v>
      </c>
      <c r="B4" s="55"/>
      <c r="C4" s="58" t="s">
        <v>2</v>
      </c>
      <c r="D4" s="4"/>
      <c r="E4" s="5"/>
      <c r="F4" s="60" t="s">
        <v>3</v>
      </c>
      <c r="G4" s="62" t="s">
        <v>4</v>
      </c>
    </row>
    <row r="5" spans="1:8" s="8" customFormat="1" ht="16.5" customHeight="1" thickTop="1" thickBot="1" x14ac:dyDescent="0.2">
      <c r="A5" s="56"/>
      <c r="B5" s="57"/>
      <c r="C5" s="59"/>
      <c r="D5" s="6" t="s">
        <v>5</v>
      </c>
      <c r="E5" s="7" t="s">
        <v>6</v>
      </c>
      <c r="F5" s="61"/>
      <c r="G5" s="63"/>
    </row>
    <row r="6" spans="1:8" s="2" customFormat="1" ht="14.1" customHeight="1" x14ac:dyDescent="0.15">
      <c r="A6" s="50" t="s">
        <v>7</v>
      </c>
      <c r="B6" s="9" t="s">
        <v>8</v>
      </c>
      <c r="C6" s="10">
        <v>2844</v>
      </c>
      <c r="D6" s="11">
        <v>447</v>
      </c>
      <c r="E6" s="12">
        <v>2397</v>
      </c>
      <c r="F6" s="13">
        <v>35</v>
      </c>
      <c r="G6" s="14">
        <f t="shared" ref="G6:G12" si="0">C6+F6</f>
        <v>2879</v>
      </c>
    </row>
    <row r="7" spans="1:8" s="2" customFormat="1" ht="14.1" customHeight="1" x14ac:dyDescent="0.15">
      <c r="A7" s="51"/>
      <c r="B7" s="9" t="s">
        <v>9</v>
      </c>
      <c r="C7" s="29">
        <v>1976</v>
      </c>
      <c r="D7" s="11">
        <v>370</v>
      </c>
      <c r="E7" s="12">
        <v>1606</v>
      </c>
      <c r="F7" s="13">
        <v>60</v>
      </c>
      <c r="G7" s="14">
        <f t="shared" si="0"/>
        <v>2036</v>
      </c>
    </row>
    <row r="8" spans="1:8" s="2" customFormat="1" ht="14.1" customHeight="1" x14ac:dyDescent="0.15">
      <c r="A8" s="51"/>
      <c r="B8" s="15" t="s">
        <v>10</v>
      </c>
      <c r="C8" s="29">
        <v>2487</v>
      </c>
      <c r="D8" s="16">
        <v>316</v>
      </c>
      <c r="E8" s="17">
        <v>2171</v>
      </c>
      <c r="F8" s="18">
        <v>34</v>
      </c>
      <c r="G8" s="19">
        <f t="shared" si="0"/>
        <v>2521</v>
      </c>
    </row>
    <row r="9" spans="1:8" s="2" customFormat="1" ht="14.1" customHeight="1" x14ac:dyDescent="0.15">
      <c r="A9" s="51"/>
      <c r="B9" s="15" t="s">
        <v>11</v>
      </c>
      <c r="C9" s="29">
        <v>1957</v>
      </c>
      <c r="D9" s="16">
        <v>271</v>
      </c>
      <c r="E9" s="17">
        <v>1686</v>
      </c>
      <c r="F9" s="18">
        <v>60</v>
      </c>
      <c r="G9" s="19">
        <f t="shared" si="0"/>
        <v>2017</v>
      </c>
    </row>
    <row r="10" spans="1:8" s="2" customFormat="1" ht="14.1" customHeight="1" x14ac:dyDescent="0.15">
      <c r="A10" s="51"/>
      <c r="B10" s="15" t="s">
        <v>12</v>
      </c>
      <c r="C10" s="29">
        <v>1579</v>
      </c>
      <c r="D10" s="16">
        <v>200</v>
      </c>
      <c r="E10" s="17">
        <v>1379</v>
      </c>
      <c r="F10" s="18">
        <v>33</v>
      </c>
      <c r="G10" s="19">
        <f t="shared" si="0"/>
        <v>1612</v>
      </c>
    </row>
    <row r="11" spans="1:8" s="2" customFormat="1" ht="14.1" customHeight="1" x14ac:dyDescent="0.15">
      <c r="A11" s="51"/>
      <c r="B11" s="15" t="s">
        <v>13</v>
      </c>
      <c r="C11" s="29">
        <v>1375</v>
      </c>
      <c r="D11" s="16">
        <v>136</v>
      </c>
      <c r="E11" s="17">
        <v>1239</v>
      </c>
      <c r="F11" s="18">
        <v>25</v>
      </c>
      <c r="G11" s="19">
        <f t="shared" si="0"/>
        <v>1400</v>
      </c>
    </row>
    <row r="12" spans="1:8" s="2" customFormat="1" ht="14.1" customHeight="1" thickBot="1" x14ac:dyDescent="0.2">
      <c r="A12" s="51"/>
      <c r="B12" s="20" t="s">
        <v>14</v>
      </c>
      <c r="C12" s="30">
        <v>1042</v>
      </c>
      <c r="D12" s="21">
        <v>130</v>
      </c>
      <c r="E12" s="22">
        <v>912</v>
      </c>
      <c r="F12" s="23">
        <v>25</v>
      </c>
      <c r="G12" s="24">
        <f t="shared" si="0"/>
        <v>1067</v>
      </c>
    </row>
    <row r="13" spans="1:8" s="2" customFormat="1" ht="14.1" customHeight="1" thickTop="1" thickBot="1" x14ac:dyDescent="0.2">
      <c r="A13" s="52"/>
      <c r="B13" s="25" t="s">
        <v>4</v>
      </c>
      <c r="C13" s="26">
        <f>SUM(C6:C12)</f>
        <v>13260</v>
      </c>
      <c r="D13" s="27">
        <f>SUM(D6:D12)</f>
        <v>1870</v>
      </c>
      <c r="E13" s="27">
        <f>SUM(E6:E12)</f>
        <v>11390</v>
      </c>
      <c r="F13" s="27">
        <f>SUM(F6:F12)</f>
        <v>272</v>
      </c>
      <c r="G13" s="28">
        <f>SUM(G6:G12)</f>
        <v>13532</v>
      </c>
    </row>
    <row r="14" spans="1:8" s="2" customFormat="1" ht="14.1" customHeight="1" x14ac:dyDescent="0.15">
      <c r="A14" s="50" t="s">
        <v>15</v>
      </c>
      <c r="B14" s="9" t="s">
        <v>8</v>
      </c>
      <c r="C14" s="29">
        <v>1889</v>
      </c>
      <c r="D14" s="11">
        <v>339</v>
      </c>
      <c r="E14" s="12">
        <v>1550</v>
      </c>
      <c r="F14" s="13">
        <v>21</v>
      </c>
      <c r="G14" s="14">
        <f t="shared" ref="G14:G20" si="1">C14+F14</f>
        <v>1910</v>
      </c>
    </row>
    <row r="15" spans="1:8" s="2" customFormat="1" ht="14.1" customHeight="1" x14ac:dyDescent="0.15">
      <c r="A15" s="51"/>
      <c r="B15" s="9" t="s">
        <v>9</v>
      </c>
      <c r="C15" s="29">
        <v>1142</v>
      </c>
      <c r="D15" s="11">
        <v>211</v>
      </c>
      <c r="E15" s="12">
        <v>931</v>
      </c>
      <c r="F15" s="13">
        <v>28</v>
      </c>
      <c r="G15" s="14">
        <f t="shared" si="1"/>
        <v>1170</v>
      </c>
    </row>
    <row r="16" spans="1:8" s="2" customFormat="1" ht="14.1" customHeight="1" x14ac:dyDescent="0.15">
      <c r="A16" s="51"/>
      <c r="B16" s="15" t="s">
        <v>10</v>
      </c>
      <c r="C16" s="29">
        <v>1800</v>
      </c>
      <c r="D16" s="16">
        <v>255</v>
      </c>
      <c r="E16" s="17">
        <v>1545</v>
      </c>
      <c r="F16" s="18">
        <v>29</v>
      </c>
      <c r="G16" s="19">
        <f t="shared" si="1"/>
        <v>1829</v>
      </c>
    </row>
    <row r="17" spans="1:7" s="2" customFormat="1" ht="14.1" customHeight="1" x14ac:dyDescent="0.15">
      <c r="A17" s="51"/>
      <c r="B17" s="15" t="s">
        <v>11</v>
      </c>
      <c r="C17" s="29">
        <v>1260</v>
      </c>
      <c r="D17" s="16">
        <v>202</v>
      </c>
      <c r="E17" s="17">
        <v>1058</v>
      </c>
      <c r="F17" s="18">
        <v>37</v>
      </c>
      <c r="G17" s="19">
        <f t="shared" si="1"/>
        <v>1297</v>
      </c>
    </row>
    <row r="18" spans="1:7" s="2" customFormat="1" ht="14.1" customHeight="1" x14ac:dyDescent="0.15">
      <c r="A18" s="51"/>
      <c r="B18" s="15" t="s">
        <v>12</v>
      </c>
      <c r="C18" s="29">
        <v>995</v>
      </c>
      <c r="D18" s="16">
        <v>125</v>
      </c>
      <c r="E18" s="17">
        <v>870</v>
      </c>
      <c r="F18" s="18">
        <v>16</v>
      </c>
      <c r="G18" s="19">
        <f t="shared" si="1"/>
        <v>1011</v>
      </c>
    </row>
    <row r="19" spans="1:7" s="2" customFormat="1" ht="14.1" customHeight="1" x14ac:dyDescent="0.15">
      <c r="A19" s="51"/>
      <c r="B19" s="15" t="s">
        <v>13</v>
      </c>
      <c r="C19" s="29">
        <v>992</v>
      </c>
      <c r="D19" s="16">
        <v>101</v>
      </c>
      <c r="E19" s="17">
        <v>891</v>
      </c>
      <c r="F19" s="18">
        <v>11</v>
      </c>
      <c r="G19" s="19">
        <f t="shared" si="1"/>
        <v>1003</v>
      </c>
    </row>
    <row r="20" spans="1:7" s="2" customFormat="1" ht="14.1" customHeight="1" thickBot="1" x14ac:dyDescent="0.2">
      <c r="A20" s="51"/>
      <c r="B20" s="20" t="s">
        <v>14</v>
      </c>
      <c r="C20" s="30">
        <v>575</v>
      </c>
      <c r="D20" s="21">
        <v>78</v>
      </c>
      <c r="E20" s="22">
        <v>497</v>
      </c>
      <c r="F20" s="23">
        <v>19</v>
      </c>
      <c r="G20" s="24">
        <f t="shared" si="1"/>
        <v>594</v>
      </c>
    </row>
    <row r="21" spans="1:7" s="2" customFormat="1" ht="14.1" customHeight="1" thickTop="1" thickBot="1" x14ac:dyDescent="0.2">
      <c r="A21" s="52"/>
      <c r="B21" s="25" t="s">
        <v>4</v>
      </c>
      <c r="C21" s="26">
        <f>SUM(C14:C20)</f>
        <v>8653</v>
      </c>
      <c r="D21" s="27">
        <f>SUM(D14:D20)</f>
        <v>1311</v>
      </c>
      <c r="E21" s="27">
        <f>SUM(E14:E20)</f>
        <v>7342</v>
      </c>
      <c r="F21" s="27">
        <f>SUM(F14:F20)</f>
        <v>161</v>
      </c>
      <c r="G21" s="28">
        <f>SUM(G14:G20)</f>
        <v>8814</v>
      </c>
    </row>
    <row r="22" spans="1:7" s="2" customFormat="1" ht="14.1" customHeight="1" x14ac:dyDescent="0.15">
      <c r="A22" s="51" t="s">
        <v>16</v>
      </c>
      <c r="B22" s="9" t="s">
        <v>8</v>
      </c>
      <c r="C22" s="10">
        <v>1677</v>
      </c>
      <c r="D22" s="11">
        <v>233</v>
      </c>
      <c r="E22" s="12">
        <v>1444</v>
      </c>
      <c r="F22" s="13">
        <v>21</v>
      </c>
      <c r="G22" s="14">
        <f t="shared" ref="G22:G28" si="2">C22+F22</f>
        <v>1698</v>
      </c>
    </row>
    <row r="23" spans="1:7" s="2" customFormat="1" ht="14.1" customHeight="1" x14ac:dyDescent="0.15">
      <c r="A23" s="51"/>
      <c r="B23" s="9" t="s">
        <v>9</v>
      </c>
      <c r="C23" s="29">
        <v>859</v>
      </c>
      <c r="D23" s="11">
        <v>153</v>
      </c>
      <c r="E23" s="12">
        <v>706</v>
      </c>
      <c r="F23" s="13">
        <v>13</v>
      </c>
      <c r="G23" s="14">
        <f t="shared" si="2"/>
        <v>872</v>
      </c>
    </row>
    <row r="24" spans="1:7" s="2" customFormat="1" ht="14.1" customHeight="1" x14ac:dyDescent="0.15">
      <c r="A24" s="51"/>
      <c r="B24" s="15" t="s">
        <v>10</v>
      </c>
      <c r="C24" s="29">
        <v>1392</v>
      </c>
      <c r="D24" s="16">
        <v>131</v>
      </c>
      <c r="E24" s="17">
        <v>1261</v>
      </c>
      <c r="F24" s="18">
        <v>24</v>
      </c>
      <c r="G24" s="19">
        <f t="shared" si="2"/>
        <v>1416</v>
      </c>
    </row>
    <row r="25" spans="1:7" s="2" customFormat="1" ht="14.1" customHeight="1" x14ac:dyDescent="0.15">
      <c r="A25" s="51"/>
      <c r="B25" s="15" t="s">
        <v>11</v>
      </c>
      <c r="C25" s="29">
        <v>866</v>
      </c>
      <c r="D25" s="16">
        <v>86</v>
      </c>
      <c r="E25" s="17">
        <v>780</v>
      </c>
      <c r="F25" s="18">
        <v>17</v>
      </c>
      <c r="G25" s="19">
        <f t="shared" si="2"/>
        <v>883</v>
      </c>
    </row>
    <row r="26" spans="1:7" s="2" customFormat="1" ht="14.1" customHeight="1" x14ac:dyDescent="0.15">
      <c r="A26" s="51"/>
      <c r="B26" s="15" t="s">
        <v>12</v>
      </c>
      <c r="C26" s="29">
        <v>624</v>
      </c>
      <c r="D26" s="16">
        <v>64</v>
      </c>
      <c r="E26" s="17">
        <v>560</v>
      </c>
      <c r="F26" s="18">
        <v>12</v>
      </c>
      <c r="G26" s="19">
        <f t="shared" si="2"/>
        <v>636</v>
      </c>
    </row>
    <row r="27" spans="1:7" s="2" customFormat="1" ht="14.1" customHeight="1" x14ac:dyDescent="0.15">
      <c r="A27" s="51"/>
      <c r="B27" s="15" t="s">
        <v>13</v>
      </c>
      <c r="C27" s="29">
        <v>690</v>
      </c>
      <c r="D27" s="16">
        <v>48</v>
      </c>
      <c r="E27" s="17">
        <v>642</v>
      </c>
      <c r="F27" s="18">
        <v>11</v>
      </c>
      <c r="G27" s="19">
        <f t="shared" si="2"/>
        <v>701</v>
      </c>
    </row>
    <row r="28" spans="1:7" s="2" customFormat="1" ht="14.1" customHeight="1" thickBot="1" x14ac:dyDescent="0.2">
      <c r="A28" s="51"/>
      <c r="B28" s="20" t="s">
        <v>14</v>
      </c>
      <c r="C28" s="30">
        <v>466</v>
      </c>
      <c r="D28" s="21">
        <v>39</v>
      </c>
      <c r="E28" s="22">
        <v>427</v>
      </c>
      <c r="F28" s="23">
        <v>13</v>
      </c>
      <c r="G28" s="24">
        <f t="shared" si="2"/>
        <v>479</v>
      </c>
    </row>
    <row r="29" spans="1:7" s="2" customFormat="1" ht="14.1" customHeight="1" thickTop="1" thickBot="1" x14ac:dyDescent="0.2">
      <c r="A29" s="52"/>
      <c r="B29" s="25" t="s">
        <v>4</v>
      </c>
      <c r="C29" s="26">
        <f>SUM(C22:C28)</f>
        <v>6574</v>
      </c>
      <c r="D29" s="27">
        <f>SUM(D22:D28)</f>
        <v>754</v>
      </c>
      <c r="E29" s="27">
        <f>SUM(E22:E28)</f>
        <v>5820</v>
      </c>
      <c r="F29" s="27">
        <f>SUM(F22:F28)</f>
        <v>111</v>
      </c>
      <c r="G29" s="28">
        <f>SUM(G22:G28)</f>
        <v>6685</v>
      </c>
    </row>
    <row r="30" spans="1:7" s="2" customFormat="1" ht="14.1" customHeight="1" x14ac:dyDescent="0.15">
      <c r="A30" s="64" t="s">
        <v>17</v>
      </c>
      <c r="B30" s="9" t="s">
        <v>8</v>
      </c>
      <c r="C30" s="10">
        <v>2649</v>
      </c>
      <c r="D30" s="11">
        <v>373</v>
      </c>
      <c r="E30" s="12">
        <v>2276</v>
      </c>
      <c r="F30" s="13">
        <v>26</v>
      </c>
      <c r="G30" s="14">
        <f t="shared" ref="G30:G36" si="3">C30+F30</f>
        <v>2675</v>
      </c>
    </row>
    <row r="31" spans="1:7" s="2" customFormat="1" ht="14.1" customHeight="1" x14ac:dyDescent="0.15">
      <c r="A31" s="65"/>
      <c r="B31" s="9" t="s">
        <v>9</v>
      </c>
      <c r="C31" s="29">
        <v>1875</v>
      </c>
      <c r="D31" s="11">
        <v>302</v>
      </c>
      <c r="E31" s="12">
        <v>1573</v>
      </c>
      <c r="F31" s="13">
        <v>43</v>
      </c>
      <c r="G31" s="14">
        <f t="shared" si="3"/>
        <v>1918</v>
      </c>
    </row>
    <row r="32" spans="1:7" s="2" customFormat="1" ht="14.1" customHeight="1" x14ac:dyDescent="0.15">
      <c r="A32" s="65"/>
      <c r="B32" s="15" t="s">
        <v>10</v>
      </c>
      <c r="C32" s="29">
        <v>2195</v>
      </c>
      <c r="D32" s="16">
        <v>221</v>
      </c>
      <c r="E32" s="17">
        <v>1974</v>
      </c>
      <c r="F32" s="18">
        <v>25</v>
      </c>
      <c r="G32" s="19">
        <f t="shared" si="3"/>
        <v>2220</v>
      </c>
    </row>
    <row r="33" spans="1:7" s="2" customFormat="1" ht="14.1" customHeight="1" x14ac:dyDescent="0.15">
      <c r="A33" s="65"/>
      <c r="B33" s="15" t="s">
        <v>11</v>
      </c>
      <c r="C33" s="29">
        <v>1764</v>
      </c>
      <c r="D33" s="16">
        <v>192</v>
      </c>
      <c r="E33" s="17">
        <v>1572</v>
      </c>
      <c r="F33" s="18">
        <v>37</v>
      </c>
      <c r="G33" s="19">
        <f t="shared" si="3"/>
        <v>1801</v>
      </c>
    </row>
    <row r="34" spans="1:7" s="2" customFormat="1" ht="14.1" customHeight="1" x14ac:dyDescent="0.15">
      <c r="A34" s="65"/>
      <c r="B34" s="15" t="s">
        <v>12</v>
      </c>
      <c r="C34" s="29">
        <v>1292</v>
      </c>
      <c r="D34" s="16">
        <v>153</v>
      </c>
      <c r="E34" s="17">
        <v>1139</v>
      </c>
      <c r="F34" s="18">
        <v>21</v>
      </c>
      <c r="G34" s="19">
        <f t="shared" si="3"/>
        <v>1313</v>
      </c>
    </row>
    <row r="35" spans="1:7" s="2" customFormat="1" ht="14.1" customHeight="1" x14ac:dyDescent="0.15">
      <c r="A35" s="65"/>
      <c r="B35" s="15" t="s">
        <v>13</v>
      </c>
      <c r="C35" s="29">
        <v>1160</v>
      </c>
      <c r="D35" s="16">
        <v>106</v>
      </c>
      <c r="E35" s="17">
        <v>1054</v>
      </c>
      <c r="F35" s="18">
        <v>13</v>
      </c>
      <c r="G35" s="19">
        <f t="shared" si="3"/>
        <v>1173</v>
      </c>
    </row>
    <row r="36" spans="1:7" s="2" customFormat="1" ht="14.1" customHeight="1" thickBot="1" x14ac:dyDescent="0.2">
      <c r="A36" s="65"/>
      <c r="B36" s="20" t="s">
        <v>14</v>
      </c>
      <c r="C36" s="30">
        <v>926</v>
      </c>
      <c r="D36" s="21">
        <v>112</v>
      </c>
      <c r="E36" s="22">
        <v>814</v>
      </c>
      <c r="F36" s="23">
        <v>25</v>
      </c>
      <c r="G36" s="24">
        <f t="shared" si="3"/>
        <v>951</v>
      </c>
    </row>
    <row r="37" spans="1:7" s="2" customFormat="1" ht="14.1" customHeight="1" thickTop="1" thickBot="1" x14ac:dyDescent="0.2">
      <c r="A37" s="66"/>
      <c r="B37" s="25" t="s">
        <v>4</v>
      </c>
      <c r="C37" s="26">
        <f>SUM(C30:C36)</f>
        <v>11861</v>
      </c>
      <c r="D37" s="27">
        <f>SUM(D30:D36)</f>
        <v>1459</v>
      </c>
      <c r="E37" s="27">
        <f>SUM(E30:E36)</f>
        <v>10402</v>
      </c>
      <c r="F37" s="27">
        <f>SUM(F30:F36)</f>
        <v>190</v>
      </c>
      <c r="G37" s="28">
        <f>SUM(G30:G36)</f>
        <v>12051</v>
      </c>
    </row>
    <row r="38" spans="1:7" s="2" customFormat="1" ht="14.1" customHeight="1" x14ac:dyDescent="0.15">
      <c r="A38" s="51" t="s">
        <v>18</v>
      </c>
      <c r="B38" s="9" t="s">
        <v>8</v>
      </c>
      <c r="C38" s="10">
        <v>1452</v>
      </c>
      <c r="D38" s="11">
        <v>196</v>
      </c>
      <c r="E38" s="12">
        <v>1256</v>
      </c>
      <c r="F38" s="13">
        <v>14</v>
      </c>
      <c r="G38" s="14">
        <f t="shared" ref="G38:G44" si="4">C38+F38</f>
        <v>1466</v>
      </c>
    </row>
    <row r="39" spans="1:7" s="2" customFormat="1" ht="14.1" customHeight="1" x14ac:dyDescent="0.15">
      <c r="A39" s="51"/>
      <c r="B39" s="9" t="s">
        <v>9</v>
      </c>
      <c r="C39" s="29">
        <v>936</v>
      </c>
      <c r="D39" s="11">
        <v>158</v>
      </c>
      <c r="E39" s="12">
        <v>778</v>
      </c>
      <c r="F39" s="13">
        <v>19</v>
      </c>
      <c r="G39" s="14">
        <f t="shared" si="4"/>
        <v>955</v>
      </c>
    </row>
    <row r="40" spans="1:7" s="2" customFormat="1" ht="14.1" customHeight="1" x14ac:dyDescent="0.15">
      <c r="A40" s="51"/>
      <c r="B40" s="15" t="s">
        <v>10</v>
      </c>
      <c r="C40" s="29">
        <v>1191</v>
      </c>
      <c r="D40" s="16">
        <v>143</v>
      </c>
      <c r="E40" s="17">
        <v>1048</v>
      </c>
      <c r="F40" s="18">
        <v>19</v>
      </c>
      <c r="G40" s="19">
        <f t="shared" si="4"/>
        <v>1210</v>
      </c>
    </row>
    <row r="41" spans="1:7" s="2" customFormat="1" ht="14.1" customHeight="1" x14ac:dyDescent="0.15">
      <c r="A41" s="51"/>
      <c r="B41" s="15" t="s">
        <v>11</v>
      </c>
      <c r="C41" s="29">
        <v>911</v>
      </c>
      <c r="D41" s="16">
        <v>102</v>
      </c>
      <c r="E41" s="17">
        <v>809</v>
      </c>
      <c r="F41" s="18">
        <v>12</v>
      </c>
      <c r="G41" s="19">
        <f t="shared" si="4"/>
        <v>923</v>
      </c>
    </row>
    <row r="42" spans="1:7" s="2" customFormat="1" ht="14.1" customHeight="1" x14ac:dyDescent="0.15">
      <c r="A42" s="51"/>
      <c r="B42" s="15" t="s">
        <v>12</v>
      </c>
      <c r="C42" s="29">
        <v>688</v>
      </c>
      <c r="D42" s="16">
        <v>89</v>
      </c>
      <c r="E42" s="17">
        <v>599</v>
      </c>
      <c r="F42" s="18">
        <v>13</v>
      </c>
      <c r="G42" s="19">
        <f t="shared" si="4"/>
        <v>701</v>
      </c>
    </row>
    <row r="43" spans="1:7" s="2" customFormat="1" ht="14.1" customHeight="1" x14ac:dyDescent="0.15">
      <c r="A43" s="51"/>
      <c r="B43" s="15" t="s">
        <v>13</v>
      </c>
      <c r="C43" s="29">
        <v>633</v>
      </c>
      <c r="D43" s="16">
        <v>63</v>
      </c>
      <c r="E43" s="17">
        <v>870</v>
      </c>
      <c r="F43" s="18">
        <v>12</v>
      </c>
      <c r="G43" s="19">
        <f t="shared" si="4"/>
        <v>645</v>
      </c>
    </row>
    <row r="44" spans="1:7" s="2" customFormat="1" ht="14.1" customHeight="1" thickBot="1" x14ac:dyDescent="0.2">
      <c r="A44" s="51"/>
      <c r="B44" s="20" t="s">
        <v>14</v>
      </c>
      <c r="C44" s="30">
        <v>506</v>
      </c>
      <c r="D44" s="21">
        <v>58</v>
      </c>
      <c r="E44" s="22">
        <v>448</v>
      </c>
      <c r="F44" s="23">
        <v>7</v>
      </c>
      <c r="G44" s="24">
        <f t="shared" si="4"/>
        <v>513</v>
      </c>
    </row>
    <row r="45" spans="1:7" s="2" customFormat="1" ht="14.1" customHeight="1" thickTop="1" thickBot="1" x14ac:dyDescent="0.2">
      <c r="A45" s="52"/>
      <c r="B45" s="25" t="s">
        <v>4</v>
      </c>
      <c r="C45" s="26">
        <f>SUM(C38:C44)</f>
        <v>6317</v>
      </c>
      <c r="D45" s="27">
        <f>SUM(D38:D44)</f>
        <v>809</v>
      </c>
      <c r="E45" s="27">
        <f>SUM(E38:E44)</f>
        <v>5808</v>
      </c>
      <c r="F45" s="27">
        <f>SUM(F38:F44)</f>
        <v>96</v>
      </c>
      <c r="G45" s="28">
        <f>SUM(G38:G44)</f>
        <v>6413</v>
      </c>
    </row>
    <row r="46" spans="1:7" s="2" customFormat="1" ht="14.1" customHeight="1" x14ac:dyDescent="0.15">
      <c r="A46" s="51" t="s">
        <v>19</v>
      </c>
      <c r="B46" s="9" t="s">
        <v>8</v>
      </c>
      <c r="C46" s="10">
        <v>1999</v>
      </c>
      <c r="D46" s="11">
        <v>267</v>
      </c>
      <c r="E46" s="12">
        <v>1732</v>
      </c>
      <c r="F46" s="13">
        <v>28</v>
      </c>
      <c r="G46" s="14">
        <f t="shared" ref="G46:G52" si="5">C46+F46</f>
        <v>2027</v>
      </c>
    </row>
    <row r="47" spans="1:7" s="2" customFormat="1" ht="14.1" customHeight="1" x14ac:dyDescent="0.15">
      <c r="A47" s="51"/>
      <c r="B47" s="9" t="s">
        <v>9</v>
      </c>
      <c r="C47" s="29">
        <v>1435</v>
      </c>
      <c r="D47" s="11">
        <v>224</v>
      </c>
      <c r="E47" s="12">
        <v>1211</v>
      </c>
      <c r="F47" s="13">
        <v>23</v>
      </c>
      <c r="G47" s="14">
        <f t="shared" si="5"/>
        <v>1458</v>
      </c>
    </row>
    <row r="48" spans="1:7" s="2" customFormat="1" ht="14.1" customHeight="1" x14ac:dyDescent="0.15">
      <c r="A48" s="51"/>
      <c r="B48" s="15" t="s">
        <v>10</v>
      </c>
      <c r="C48" s="29">
        <v>1936</v>
      </c>
      <c r="D48" s="16">
        <v>238</v>
      </c>
      <c r="E48" s="17">
        <v>1698</v>
      </c>
      <c r="F48" s="18">
        <v>27</v>
      </c>
      <c r="G48" s="19">
        <f t="shared" si="5"/>
        <v>1963</v>
      </c>
    </row>
    <row r="49" spans="1:7" s="2" customFormat="1" ht="14.1" customHeight="1" x14ac:dyDescent="0.15">
      <c r="A49" s="51"/>
      <c r="B49" s="15" t="s">
        <v>11</v>
      </c>
      <c r="C49" s="29">
        <v>1746</v>
      </c>
      <c r="D49" s="16">
        <v>251</v>
      </c>
      <c r="E49" s="17">
        <v>1495</v>
      </c>
      <c r="F49" s="18">
        <v>42</v>
      </c>
      <c r="G49" s="19">
        <f t="shared" si="5"/>
        <v>1788</v>
      </c>
    </row>
    <row r="50" spans="1:7" s="2" customFormat="1" ht="14.1" customHeight="1" x14ac:dyDescent="0.15">
      <c r="A50" s="51"/>
      <c r="B50" s="15" t="s">
        <v>12</v>
      </c>
      <c r="C50" s="29">
        <v>1328</v>
      </c>
      <c r="D50" s="16">
        <v>173</v>
      </c>
      <c r="E50" s="17">
        <v>1155</v>
      </c>
      <c r="F50" s="18">
        <v>26</v>
      </c>
      <c r="G50" s="19">
        <f t="shared" si="5"/>
        <v>1354</v>
      </c>
    </row>
    <row r="51" spans="1:7" s="2" customFormat="1" ht="14.1" customHeight="1" x14ac:dyDescent="0.15">
      <c r="A51" s="51"/>
      <c r="B51" s="15" t="s">
        <v>13</v>
      </c>
      <c r="C51" s="29">
        <v>991</v>
      </c>
      <c r="D51" s="16">
        <v>109</v>
      </c>
      <c r="E51" s="17">
        <v>882</v>
      </c>
      <c r="F51" s="18">
        <v>13</v>
      </c>
      <c r="G51" s="19">
        <f t="shared" si="5"/>
        <v>1004</v>
      </c>
    </row>
    <row r="52" spans="1:7" s="2" customFormat="1" ht="14.1" customHeight="1" thickBot="1" x14ac:dyDescent="0.2">
      <c r="A52" s="51"/>
      <c r="B52" s="20" t="s">
        <v>14</v>
      </c>
      <c r="C52" s="30">
        <v>818</v>
      </c>
      <c r="D52" s="21">
        <v>99</v>
      </c>
      <c r="E52" s="22">
        <v>719</v>
      </c>
      <c r="F52" s="23">
        <v>19</v>
      </c>
      <c r="G52" s="24">
        <f t="shared" si="5"/>
        <v>837</v>
      </c>
    </row>
    <row r="53" spans="1:7" s="2" customFormat="1" ht="14.1" customHeight="1" thickTop="1" thickBot="1" x14ac:dyDescent="0.2">
      <c r="A53" s="52"/>
      <c r="B53" s="25" t="s">
        <v>4</v>
      </c>
      <c r="C53" s="26">
        <f>SUM(C46:C52)</f>
        <v>10253</v>
      </c>
      <c r="D53" s="27">
        <f>SUM(D46:D52)</f>
        <v>1361</v>
      </c>
      <c r="E53" s="27">
        <f>SUM(E46:E52)</f>
        <v>8892</v>
      </c>
      <c r="F53" s="27">
        <f>SUM(F46:F52)</f>
        <v>178</v>
      </c>
      <c r="G53" s="28">
        <f>SUM(G46:G52)</f>
        <v>10431</v>
      </c>
    </row>
    <row r="54" spans="1:7" s="2" customFormat="1" ht="14.1" customHeight="1" x14ac:dyDescent="0.15">
      <c r="A54" s="51" t="s">
        <v>20</v>
      </c>
      <c r="B54" s="9" t="s">
        <v>8</v>
      </c>
      <c r="C54" s="10">
        <v>1948</v>
      </c>
      <c r="D54" s="11">
        <v>254</v>
      </c>
      <c r="E54" s="12">
        <v>1694</v>
      </c>
      <c r="F54" s="13">
        <v>20</v>
      </c>
      <c r="G54" s="14">
        <f t="shared" ref="G54:G60" si="6">C54+F54</f>
        <v>1968</v>
      </c>
    </row>
    <row r="55" spans="1:7" s="2" customFormat="1" ht="14.1" customHeight="1" x14ac:dyDescent="0.15">
      <c r="A55" s="51"/>
      <c r="B55" s="9" t="s">
        <v>9</v>
      </c>
      <c r="C55" s="29">
        <v>1400</v>
      </c>
      <c r="D55" s="11">
        <v>207</v>
      </c>
      <c r="E55" s="12">
        <v>1193</v>
      </c>
      <c r="F55" s="13">
        <v>34</v>
      </c>
      <c r="G55" s="14">
        <f t="shared" si="6"/>
        <v>1434</v>
      </c>
    </row>
    <row r="56" spans="1:7" s="2" customFormat="1" ht="14.1" customHeight="1" x14ac:dyDescent="0.15">
      <c r="A56" s="51"/>
      <c r="B56" s="15" t="s">
        <v>10</v>
      </c>
      <c r="C56" s="29">
        <v>1908</v>
      </c>
      <c r="D56" s="16">
        <v>223</v>
      </c>
      <c r="E56" s="17">
        <v>1685</v>
      </c>
      <c r="F56" s="18">
        <v>28</v>
      </c>
      <c r="G56" s="19">
        <f t="shared" si="6"/>
        <v>1936</v>
      </c>
    </row>
    <row r="57" spans="1:7" s="2" customFormat="1" ht="14.1" customHeight="1" x14ac:dyDescent="0.15">
      <c r="A57" s="51"/>
      <c r="B57" s="15" t="s">
        <v>11</v>
      </c>
      <c r="C57" s="29">
        <v>1430</v>
      </c>
      <c r="D57" s="16">
        <v>177</v>
      </c>
      <c r="E57" s="17">
        <v>1253</v>
      </c>
      <c r="F57" s="18">
        <v>37</v>
      </c>
      <c r="G57" s="19">
        <f t="shared" si="6"/>
        <v>1467</v>
      </c>
    </row>
    <row r="58" spans="1:7" s="2" customFormat="1" ht="14.1" customHeight="1" x14ac:dyDescent="0.15">
      <c r="A58" s="51"/>
      <c r="B58" s="15" t="s">
        <v>12</v>
      </c>
      <c r="C58" s="29">
        <v>1068</v>
      </c>
      <c r="D58" s="16">
        <v>133</v>
      </c>
      <c r="E58" s="17">
        <v>935</v>
      </c>
      <c r="F58" s="18">
        <v>21</v>
      </c>
      <c r="G58" s="19">
        <f t="shared" si="6"/>
        <v>1089</v>
      </c>
    </row>
    <row r="59" spans="1:7" s="2" customFormat="1" ht="14.1" customHeight="1" x14ac:dyDescent="0.15">
      <c r="A59" s="51"/>
      <c r="B59" s="15" t="s">
        <v>13</v>
      </c>
      <c r="C59" s="29">
        <v>863</v>
      </c>
      <c r="D59" s="16">
        <v>97</v>
      </c>
      <c r="E59" s="17">
        <v>766</v>
      </c>
      <c r="F59" s="18">
        <v>14</v>
      </c>
      <c r="G59" s="19">
        <f t="shared" si="6"/>
        <v>877</v>
      </c>
    </row>
    <row r="60" spans="1:7" s="2" customFormat="1" ht="14.1" customHeight="1" thickBot="1" x14ac:dyDescent="0.2">
      <c r="A60" s="51"/>
      <c r="B60" s="20" t="s">
        <v>14</v>
      </c>
      <c r="C60" s="37">
        <v>879</v>
      </c>
      <c r="D60" s="21">
        <v>102</v>
      </c>
      <c r="E60" s="22">
        <v>777</v>
      </c>
      <c r="F60" s="23">
        <v>19</v>
      </c>
      <c r="G60" s="24">
        <f t="shared" si="6"/>
        <v>898</v>
      </c>
    </row>
    <row r="61" spans="1:7" s="2" customFormat="1" ht="14.1" customHeight="1" thickTop="1" thickBot="1" x14ac:dyDescent="0.2">
      <c r="A61" s="52"/>
      <c r="B61" s="25" t="s">
        <v>4</v>
      </c>
      <c r="C61" s="26">
        <f>SUM(C54:C60)</f>
        <v>9496</v>
      </c>
      <c r="D61" s="27">
        <f>SUM(D54:D60)</f>
        <v>1193</v>
      </c>
      <c r="E61" s="27">
        <f>SUM(E54:E60)</f>
        <v>8303</v>
      </c>
      <c r="F61" s="27">
        <f>SUM(F54:F60)</f>
        <v>173</v>
      </c>
      <c r="G61" s="28">
        <f>SUM(G54:G60)</f>
        <v>9669</v>
      </c>
    </row>
    <row r="62" spans="1:7" s="2" customFormat="1" ht="14.1" customHeight="1" x14ac:dyDescent="0.15">
      <c r="A62" s="51" t="s">
        <v>21</v>
      </c>
      <c r="B62" s="9" t="s">
        <v>8</v>
      </c>
      <c r="C62" s="10">
        <f t="shared" ref="C62:F68" si="7">C6+C14+C22+C30+C38+C46+C54</f>
        <v>14458</v>
      </c>
      <c r="D62" s="31">
        <f t="shared" si="7"/>
        <v>2109</v>
      </c>
      <c r="E62" s="32">
        <f t="shared" si="7"/>
        <v>12349</v>
      </c>
      <c r="F62" s="10">
        <f t="shared" si="7"/>
        <v>165</v>
      </c>
      <c r="G62" s="14">
        <f t="shared" ref="G62:G68" si="8">C62+F62</f>
        <v>14623</v>
      </c>
    </row>
    <row r="63" spans="1:7" s="2" customFormat="1" ht="14.1" customHeight="1" x14ac:dyDescent="0.15">
      <c r="A63" s="51"/>
      <c r="B63" s="9" t="s">
        <v>9</v>
      </c>
      <c r="C63" s="29">
        <f t="shared" si="7"/>
        <v>9623</v>
      </c>
      <c r="D63" s="33">
        <f t="shared" si="7"/>
        <v>1625</v>
      </c>
      <c r="E63" s="34">
        <f t="shared" si="7"/>
        <v>7998</v>
      </c>
      <c r="F63" s="29">
        <f t="shared" si="7"/>
        <v>220</v>
      </c>
      <c r="G63" s="14">
        <f t="shared" si="8"/>
        <v>9843</v>
      </c>
    </row>
    <row r="64" spans="1:7" s="2" customFormat="1" ht="14.1" customHeight="1" x14ac:dyDescent="0.15">
      <c r="A64" s="51"/>
      <c r="B64" s="15" t="s">
        <v>10</v>
      </c>
      <c r="C64" s="29">
        <f t="shared" si="7"/>
        <v>12909</v>
      </c>
      <c r="D64" s="33">
        <f t="shared" si="7"/>
        <v>1527</v>
      </c>
      <c r="E64" s="34">
        <f t="shared" si="7"/>
        <v>11382</v>
      </c>
      <c r="F64" s="29">
        <f t="shared" si="7"/>
        <v>186</v>
      </c>
      <c r="G64" s="19">
        <f t="shared" si="8"/>
        <v>13095</v>
      </c>
    </row>
    <row r="65" spans="1:7" s="2" customFormat="1" ht="14.1" customHeight="1" x14ac:dyDescent="0.15">
      <c r="A65" s="51"/>
      <c r="B65" s="15" t="s">
        <v>11</v>
      </c>
      <c r="C65" s="29">
        <f t="shared" si="7"/>
        <v>9934</v>
      </c>
      <c r="D65" s="33">
        <f t="shared" si="7"/>
        <v>1281</v>
      </c>
      <c r="E65" s="34">
        <f t="shared" si="7"/>
        <v>8653</v>
      </c>
      <c r="F65" s="29">
        <f t="shared" si="7"/>
        <v>242</v>
      </c>
      <c r="G65" s="19">
        <f t="shared" si="8"/>
        <v>10176</v>
      </c>
    </row>
    <row r="66" spans="1:7" s="2" customFormat="1" ht="14.1" customHeight="1" x14ac:dyDescent="0.15">
      <c r="A66" s="51"/>
      <c r="B66" s="15" t="s">
        <v>12</v>
      </c>
      <c r="C66" s="29">
        <f t="shared" si="7"/>
        <v>7574</v>
      </c>
      <c r="D66" s="33">
        <f t="shared" si="7"/>
        <v>937</v>
      </c>
      <c r="E66" s="34">
        <f t="shared" si="7"/>
        <v>6637</v>
      </c>
      <c r="F66" s="29">
        <f t="shared" si="7"/>
        <v>142</v>
      </c>
      <c r="G66" s="19">
        <f t="shared" si="8"/>
        <v>7716</v>
      </c>
    </row>
    <row r="67" spans="1:7" s="2" customFormat="1" ht="14.1" customHeight="1" x14ac:dyDescent="0.15">
      <c r="A67" s="51"/>
      <c r="B67" s="15" t="s">
        <v>13</v>
      </c>
      <c r="C67" s="29">
        <f t="shared" si="7"/>
        <v>6704</v>
      </c>
      <c r="D67" s="33">
        <f t="shared" si="7"/>
        <v>660</v>
      </c>
      <c r="E67" s="34">
        <f t="shared" si="7"/>
        <v>6344</v>
      </c>
      <c r="F67" s="29">
        <f t="shared" si="7"/>
        <v>99</v>
      </c>
      <c r="G67" s="19">
        <f t="shared" si="8"/>
        <v>6803</v>
      </c>
    </row>
    <row r="68" spans="1:7" s="2" customFormat="1" ht="14.1" customHeight="1" thickBot="1" x14ac:dyDescent="0.2">
      <c r="A68" s="51"/>
      <c r="B68" s="20" t="s">
        <v>14</v>
      </c>
      <c r="C68" s="30">
        <f t="shared" si="7"/>
        <v>5212</v>
      </c>
      <c r="D68" s="35">
        <f t="shared" si="7"/>
        <v>618</v>
      </c>
      <c r="E68" s="36">
        <f t="shared" si="7"/>
        <v>4594</v>
      </c>
      <c r="F68" s="30">
        <f t="shared" si="7"/>
        <v>127</v>
      </c>
      <c r="G68" s="24">
        <f t="shared" si="8"/>
        <v>5339</v>
      </c>
    </row>
    <row r="69" spans="1:7" s="2" customFormat="1" ht="14.1" customHeight="1" thickTop="1" thickBot="1" x14ac:dyDescent="0.2">
      <c r="A69" s="52"/>
      <c r="B69" s="25" t="s">
        <v>4</v>
      </c>
      <c r="C69" s="26">
        <f>SUM(C62:C68)</f>
        <v>66414</v>
      </c>
      <c r="D69" s="27">
        <f>SUM(D62:D68)</f>
        <v>8757</v>
      </c>
      <c r="E69" s="27">
        <f>SUM(E62:E68)</f>
        <v>57957</v>
      </c>
      <c r="F69" s="27">
        <f>SUM(F62:F68)</f>
        <v>1181</v>
      </c>
      <c r="G69" s="28">
        <f>G13+G21+G29+G37+G45+G53+G61</f>
        <v>67595</v>
      </c>
    </row>
  </sheetData>
  <mergeCells count="13">
    <mergeCell ref="E1:G1"/>
    <mergeCell ref="A4:B5"/>
    <mergeCell ref="C4:C5"/>
    <mergeCell ref="F4:F5"/>
    <mergeCell ref="G4:G5"/>
    <mergeCell ref="A46:A53"/>
    <mergeCell ref="A54:A61"/>
    <mergeCell ref="A62:A69"/>
    <mergeCell ref="A6:A13"/>
    <mergeCell ref="A14:A21"/>
    <mergeCell ref="A22:A29"/>
    <mergeCell ref="A30:A37"/>
    <mergeCell ref="A38:A45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9"/>
  <sheetViews>
    <sheetView zoomScaleNormal="100" workbookViewId="0">
      <pane xSplit="1" ySplit="5" topLeftCell="B6" activePane="bottomRight" state="frozen"/>
      <selection pane="topRight" activeCell="B1" sqref="B1"/>
      <selection pane="bottomLeft" activeCell="A7" sqref="A7"/>
      <selection pane="bottomRight" sqref="A1:XFD1"/>
    </sheetView>
  </sheetViews>
  <sheetFormatPr defaultRowHeight="13.5" x14ac:dyDescent="0.15"/>
  <cols>
    <col min="1" max="1" width="5.875" customWidth="1"/>
    <col min="2" max="2" width="12.5" customWidth="1"/>
    <col min="3" max="7" width="16.375" customWidth="1"/>
  </cols>
  <sheetData>
    <row r="1" spans="1:8" ht="13.5" customHeight="1" x14ac:dyDescent="0.15">
      <c r="E1" s="53" t="str">
        <f>"平成30年" &amp; H1 &amp; "月末現在"</f>
        <v>平成30年12月末現在</v>
      </c>
      <c r="F1" s="53"/>
      <c r="G1" s="53"/>
      <c r="H1">
        <v>12</v>
      </c>
    </row>
    <row r="2" spans="1:8" ht="17.25" x14ac:dyDescent="0.15">
      <c r="A2" s="1" t="s">
        <v>0</v>
      </c>
    </row>
    <row r="3" spans="1:8" s="2" customFormat="1" ht="11.25" customHeight="1" thickBot="1" x14ac:dyDescent="0.2">
      <c r="B3" s="3"/>
      <c r="C3" s="3"/>
      <c r="D3" s="3"/>
      <c r="E3" s="3"/>
      <c r="F3" s="3"/>
      <c r="G3" s="3" t="s">
        <v>1</v>
      </c>
    </row>
    <row r="4" spans="1:8" s="2" customFormat="1" ht="18.75" customHeight="1" thickBot="1" x14ac:dyDescent="0.2">
      <c r="A4" s="54" t="s">
        <v>22</v>
      </c>
      <c r="B4" s="55"/>
      <c r="C4" s="58" t="s">
        <v>2</v>
      </c>
      <c r="D4" s="4"/>
      <c r="E4" s="5"/>
      <c r="F4" s="60" t="s">
        <v>3</v>
      </c>
      <c r="G4" s="62" t="s">
        <v>4</v>
      </c>
    </row>
    <row r="5" spans="1:8" s="8" customFormat="1" ht="16.5" customHeight="1" thickTop="1" thickBot="1" x14ac:dyDescent="0.2">
      <c r="A5" s="56"/>
      <c r="B5" s="57"/>
      <c r="C5" s="59"/>
      <c r="D5" s="6" t="s">
        <v>5</v>
      </c>
      <c r="E5" s="7" t="s">
        <v>6</v>
      </c>
      <c r="F5" s="61"/>
      <c r="G5" s="63"/>
    </row>
    <row r="6" spans="1:8" s="2" customFormat="1" ht="14.1" customHeight="1" x14ac:dyDescent="0.15">
      <c r="A6" s="50" t="s">
        <v>7</v>
      </c>
      <c r="B6" s="9" t="s">
        <v>8</v>
      </c>
      <c r="C6" s="10">
        <v>2843</v>
      </c>
      <c r="D6" s="11">
        <v>451</v>
      </c>
      <c r="E6" s="12">
        <v>2392</v>
      </c>
      <c r="F6" s="13">
        <v>33</v>
      </c>
      <c r="G6" s="14">
        <f t="shared" ref="G6:G12" si="0">C6+F6</f>
        <v>2876</v>
      </c>
    </row>
    <row r="7" spans="1:8" s="2" customFormat="1" ht="14.1" customHeight="1" x14ac:dyDescent="0.15">
      <c r="A7" s="51"/>
      <c r="B7" s="9" t="s">
        <v>9</v>
      </c>
      <c r="C7" s="29">
        <v>1984</v>
      </c>
      <c r="D7" s="11">
        <v>370</v>
      </c>
      <c r="E7" s="12">
        <v>1614</v>
      </c>
      <c r="F7" s="13">
        <v>56</v>
      </c>
      <c r="G7" s="14">
        <f t="shared" si="0"/>
        <v>2040</v>
      </c>
    </row>
    <row r="8" spans="1:8" s="2" customFormat="1" ht="14.1" customHeight="1" x14ac:dyDescent="0.15">
      <c r="A8" s="51"/>
      <c r="B8" s="15" t="s">
        <v>10</v>
      </c>
      <c r="C8" s="29">
        <v>2482</v>
      </c>
      <c r="D8" s="16">
        <v>313</v>
      </c>
      <c r="E8" s="17">
        <v>2169</v>
      </c>
      <c r="F8" s="18">
        <v>29</v>
      </c>
      <c r="G8" s="19">
        <f t="shared" si="0"/>
        <v>2511</v>
      </c>
    </row>
    <row r="9" spans="1:8" s="2" customFormat="1" ht="14.1" customHeight="1" x14ac:dyDescent="0.15">
      <c r="A9" s="51"/>
      <c r="B9" s="15" t="s">
        <v>11</v>
      </c>
      <c r="C9" s="29">
        <v>1969</v>
      </c>
      <c r="D9" s="16">
        <v>269</v>
      </c>
      <c r="E9" s="17">
        <v>1700</v>
      </c>
      <c r="F9" s="18">
        <v>60</v>
      </c>
      <c r="G9" s="19">
        <f t="shared" si="0"/>
        <v>2029</v>
      </c>
    </row>
    <row r="10" spans="1:8" s="2" customFormat="1" ht="14.1" customHeight="1" x14ac:dyDescent="0.15">
      <c r="A10" s="51"/>
      <c r="B10" s="15" t="s">
        <v>12</v>
      </c>
      <c r="C10" s="29">
        <v>1577</v>
      </c>
      <c r="D10" s="16">
        <v>204</v>
      </c>
      <c r="E10" s="17">
        <v>1373</v>
      </c>
      <c r="F10" s="18">
        <v>33</v>
      </c>
      <c r="G10" s="19">
        <f t="shared" si="0"/>
        <v>1610</v>
      </c>
    </row>
    <row r="11" spans="1:8" s="2" customFormat="1" ht="14.1" customHeight="1" x14ac:dyDescent="0.15">
      <c r="A11" s="51"/>
      <c r="B11" s="15" t="s">
        <v>13</v>
      </c>
      <c r="C11" s="29">
        <v>1370</v>
      </c>
      <c r="D11" s="16">
        <v>132</v>
      </c>
      <c r="E11" s="17">
        <v>1238</v>
      </c>
      <c r="F11" s="18">
        <v>26</v>
      </c>
      <c r="G11" s="19">
        <f t="shared" si="0"/>
        <v>1396</v>
      </c>
    </row>
    <row r="12" spans="1:8" s="2" customFormat="1" ht="14.1" customHeight="1" thickBot="1" x14ac:dyDescent="0.2">
      <c r="A12" s="51"/>
      <c r="B12" s="20" t="s">
        <v>14</v>
      </c>
      <c r="C12" s="30">
        <v>1032</v>
      </c>
      <c r="D12" s="21">
        <v>124</v>
      </c>
      <c r="E12" s="22">
        <v>908</v>
      </c>
      <c r="F12" s="23">
        <v>27</v>
      </c>
      <c r="G12" s="24">
        <f t="shared" si="0"/>
        <v>1059</v>
      </c>
    </row>
    <row r="13" spans="1:8" s="2" customFormat="1" ht="14.1" customHeight="1" thickTop="1" thickBot="1" x14ac:dyDescent="0.2">
      <c r="A13" s="52"/>
      <c r="B13" s="25" t="s">
        <v>4</v>
      </c>
      <c r="C13" s="26">
        <f>SUM(C6:C12)</f>
        <v>13257</v>
      </c>
      <c r="D13" s="27">
        <f>SUM(D6:D12)</f>
        <v>1863</v>
      </c>
      <c r="E13" s="27">
        <f>SUM(E6:E12)</f>
        <v>11394</v>
      </c>
      <c r="F13" s="27">
        <f>SUM(F6:F12)</f>
        <v>264</v>
      </c>
      <c r="G13" s="28">
        <f>SUM(G6:G12)</f>
        <v>13521</v>
      </c>
    </row>
    <row r="14" spans="1:8" s="2" customFormat="1" ht="14.1" customHeight="1" x14ac:dyDescent="0.15">
      <c r="A14" s="50" t="s">
        <v>15</v>
      </c>
      <c r="B14" s="9" t="s">
        <v>8</v>
      </c>
      <c r="C14" s="29">
        <v>1879</v>
      </c>
      <c r="D14" s="11">
        <v>336</v>
      </c>
      <c r="E14" s="12">
        <v>1543</v>
      </c>
      <c r="F14" s="13">
        <v>21</v>
      </c>
      <c r="G14" s="14">
        <f t="shared" ref="G14:G20" si="1">C14+F14</f>
        <v>1900</v>
      </c>
    </row>
    <row r="15" spans="1:8" s="2" customFormat="1" ht="14.1" customHeight="1" x14ac:dyDescent="0.15">
      <c r="A15" s="51"/>
      <c r="B15" s="9" t="s">
        <v>9</v>
      </c>
      <c r="C15" s="29">
        <v>1164</v>
      </c>
      <c r="D15" s="11">
        <v>218</v>
      </c>
      <c r="E15" s="12">
        <v>946</v>
      </c>
      <c r="F15" s="13">
        <v>32</v>
      </c>
      <c r="G15" s="14">
        <f t="shared" si="1"/>
        <v>1196</v>
      </c>
    </row>
    <row r="16" spans="1:8" s="2" customFormat="1" ht="14.1" customHeight="1" x14ac:dyDescent="0.15">
      <c r="A16" s="51"/>
      <c r="B16" s="15" t="s">
        <v>10</v>
      </c>
      <c r="C16" s="29">
        <v>1788</v>
      </c>
      <c r="D16" s="16">
        <v>251</v>
      </c>
      <c r="E16" s="17">
        <v>1537</v>
      </c>
      <c r="F16" s="18">
        <v>26</v>
      </c>
      <c r="G16" s="19">
        <f t="shared" si="1"/>
        <v>1814</v>
      </c>
    </row>
    <row r="17" spans="1:7" s="2" customFormat="1" ht="14.1" customHeight="1" x14ac:dyDescent="0.15">
      <c r="A17" s="51"/>
      <c r="B17" s="15" t="s">
        <v>11</v>
      </c>
      <c r="C17" s="29">
        <v>1283</v>
      </c>
      <c r="D17" s="16">
        <v>212</v>
      </c>
      <c r="E17" s="17">
        <v>1071</v>
      </c>
      <c r="F17" s="18">
        <v>34</v>
      </c>
      <c r="G17" s="19">
        <f t="shared" si="1"/>
        <v>1317</v>
      </c>
    </row>
    <row r="18" spans="1:7" s="2" customFormat="1" ht="14.1" customHeight="1" x14ac:dyDescent="0.15">
      <c r="A18" s="51"/>
      <c r="B18" s="15" t="s">
        <v>12</v>
      </c>
      <c r="C18" s="29">
        <v>1001</v>
      </c>
      <c r="D18" s="16">
        <v>123</v>
      </c>
      <c r="E18" s="17">
        <v>878</v>
      </c>
      <c r="F18" s="18">
        <v>15</v>
      </c>
      <c r="G18" s="19">
        <f t="shared" si="1"/>
        <v>1016</v>
      </c>
    </row>
    <row r="19" spans="1:7" s="2" customFormat="1" ht="14.1" customHeight="1" x14ac:dyDescent="0.15">
      <c r="A19" s="51"/>
      <c r="B19" s="15" t="s">
        <v>13</v>
      </c>
      <c r="C19" s="29">
        <v>963</v>
      </c>
      <c r="D19" s="16">
        <v>99</v>
      </c>
      <c r="E19" s="17">
        <v>864</v>
      </c>
      <c r="F19" s="18">
        <v>12</v>
      </c>
      <c r="G19" s="19">
        <f t="shared" si="1"/>
        <v>975</v>
      </c>
    </row>
    <row r="20" spans="1:7" s="2" customFormat="1" ht="14.1" customHeight="1" thickBot="1" x14ac:dyDescent="0.2">
      <c r="A20" s="51"/>
      <c r="B20" s="20" t="s">
        <v>14</v>
      </c>
      <c r="C20" s="30">
        <v>578</v>
      </c>
      <c r="D20" s="21">
        <v>80</v>
      </c>
      <c r="E20" s="22">
        <v>498</v>
      </c>
      <c r="F20" s="23">
        <v>19</v>
      </c>
      <c r="G20" s="24">
        <f t="shared" si="1"/>
        <v>597</v>
      </c>
    </row>
    <row r="21" spans="1:7" s="2" customFormat="1" ht="14.1" customHeight="1" thickTop="1" thickBot="1" x14ac:dyDescent="0.2">
      <c r="A21" s="52"/>
      <c r="B21" s="25" t="s">
        <v>4</v>
      </c>
      <c r="C21" s="26">
        <f>SUM(C14:C20)</f>
        <v>8656</v>
      </c>
      <c r="D21" s="27">
        <f>SUM(D14:D20)</f>
        <v>1319</v>
      </c>
      <c r="E21" s="27">
        <f>SUM(E14:E20)</f>
        <v>7337</v>
      </c>
      <c r="F21" s="27">
        <f>SUM(F14:F20)</f>
        <v>159</v>
      </c>
      <c r="G21" s="28">
        <f>SUM(G14:G20)</f>
        <v>8815</v>
      </c>
    </row>
    <row r="22" spans="1:7" s="2" customFormat="1" ht="14.1" customHeight="1" x14ac:dyDescent="0.15">
      <c r="A22" s="51" t="s">
        <v>16</v>
      </c>
      <c r="B22" s="9" t="s">
        <v>8</v>
      </c>
      <c r="C22" s="10">
        <v>1691</v>
      </c>
      <c r="D22" s="11">
        <v>234</v>
      </c>
      <c r="E22" s="12">
        <v>1457</v>
      </c>
      <c r="F22" s="13">
        <v>22</v>
      </c>
      <c r="G22" s="14">
        <f t="shared" ref="G22:G28" si="2">C22+F22</f>
        <v>1713</v>
      </c>
    </row>
    <row r="23" spans="1:7" s="2" customFormat="1" ht="14.1" customHeight="1" x14ac:dyDescent="0.15">
      <c r="A23" s="51"/>
      <c r="B23" s="9" t="s">
        <v>9</v>
      </c>
      <c r="C23" s="29">
        <v>871</v>
      </c>
      <c r="D23" s="11">
        <v>156</v>
      </c>
      <c r="E23" s="12">
        <v>715</v>
      </c>
      <c r="F23" s="13">
        <v>11</v>
      </c>
      <c r="G23" s="14">
        <f t="shared" si="2"/>
        <v>882</v>
      </c>
    </row>
    <row r="24" spans="1:7" s="2" customFormat="1" ht="14.1" customHeight="1" x14ac:dyDescent="0.15">
      <c r="A24" s="51"/>
      <c r="B24" s="15" t="s">
        <v>10</v>
      </c>
      <c r="C24" s="29">
        <v>1390</v>
      </c>
      <c r="D24" s="16">
        <v>130</v>
      </c>
      <c r="E24" s="17">
        <v>1260</v>
      </c>
      <c r="F24" s="18">
        <v>24</v>
      </c>
      <c r="G24" s="19">
        <f t="shared" si="2"/>
        <v>1414</v>
      </c>
    </row>
    <row r="25" spans="1:7" s="2" customFormat="1" ht="14.1" customHeight="1" x14ac:dyDescent="0.15">
      <c r="A25" s="51"/>
      <c r="B25" s="15" t="s">
        <v>11</v>
      </c>
      <c r="C25" s="29">
        <v>860</v>
      </c>
      <c r="D25" s="16">
        <v>86</v>
      </c>
      <c r="E25" s="17">
        <v>774</v>
      </c>
      <c r="F25" s="18">
        <v>20</v>
      </c>
      <c r="G25" s="19">
        <f t="shared" si="2"/>
        <v>880</v>
      </c>
    </row>
    <row r="26" spans="1:7" s="2" customFormat="1" ht="14.1" customHeight="1" x14ac:dyDescent="0.15">
      <c r="A26" s="51"/>
      <c r="B26" s="15" t="s">
        <v>12</v>
      </c>
      <c r="C26" s="29">
        <v>627</v>
      </c>
      <c r="D26" s="16">
        <v>60</v>
      </c>
      <c r="E26" s="17">
        <v>567</v>
      </c>
      <c r="F26" s="18">
        <v>13</v>
      </c>
      <c r="G26" s="19">
        <f t="shared" si="2"/>
        <v>640</v>
      </c>
    </row>
    <row r="27" spans="1:7" s="2" customFormat="1" ht="14.1" customHeight="1" x14ac:dyDescent="0.15">
      <c r="A27" s="51"/>
      <c r="B27" s="15" t="s">
        <v>13</v>
      </c>
      <c r="C27" s="29">
        <v>680</v>
      </c>
      <c r="D27" s="16">
        <v>49</v>
      </c>
      <c r="E27" s="17">
        <v>631</v>
      </c>
      <c r="F27" s="18">
        <v>10</v>
      </c>
      <c r="G27" s="19">
        <f t="shared" si="2"/>
        <v>690</v>
      </c>
    </row>
    <row r="28" spans="1:7" s="2" customFormat="1" ht="14.1" customHeight="1" thickBot="1" x14ac:dyDescent="0.2">
      <c r="A28" s="51"/>
      <c r="B28" s="20" t="s">
        <v>14</v>
      </c>
      <c r="C28" s="30">
        <v>466</v>
      </c>
      <c r="D28" s="21">
        <v>36</v>
      </c>
      <c r="E28" s="22">
        <v>430</v>
      </c>
      <c r="F28" s="23">
        <v>13</v>
      </c>
      <c r="G28" s="24">
        <f t="shared" si="2"/>
        <v>479</v>
      </c>
    </row>
    <row r="29" spans="1:7" s="2" customFormat="1" ht="14.1" customHeight="1" thickTop="1" thickBot="1" x14ac:dyDescent="0.2">
      <c r="A29" s="52"/>
      <c r="B29" s="25" t="s">
        <v>4</v>
      </c>
      <c r="C29" s="26">
        <f>SUM(C22:C28)</f>
        <v>6585</v>
      </c>
      <c r="D29" s="27">
        <f>SUM(D22:D28)</f>
        <v>751</v>
      </c>
      <c r="E29" s="27">
        <f>SUM(E22:E28)</f>
        <v>5834</v>
      </c>
      <c r="F29" s="27">
        <f>SUM(F22:F28)</f>
        <v>113</v>
      </c>
      <c r="G29" s="28">
        <f>SUM(G22:G28)</f>
        <v>6698</v>
      </c>
    </row>
    <row r="30" spans="1:7" s="2" customFormat="1" ht="14.1" customHeight="1" x14ac:dyDescent="0.15">
      <c r="A30" s="64" t="s">
        <v>17</v>
      </c>
      <c r="B30" s="9" t="s">
        <v>8</v>
      </c>
      <c r="C30" s="10">
        <v>2659</v>
      </c>
      <c r="D30" s="11">
        <v>371</v>
      </c>
      <c r="E30" s="12">
        <v>2288</v>
      </c>
      <c r="F30" s="13">
        <v>26</v>
      </c>
      <c r="G30" s="14">
        <f t="shared" ref="G30:G36" si="3">C30+F30</f>
        <v>2685</v>
      </c>
    </row>
    <row r="31" spans="1:7" s="2" customFormat="1" ht="14.1" customHeight="1" x14ac:dyDescent="0.15">
      <c r="A31" s="65"/>
      <c r="B31" s="9" t="s">
        <v>9</v>
      </c>
      <c r="C31" s="29">
        <v>1867</v>
      </c>
      <c r="D31" s="11">
        <v>301</v>
      </c>
      <c r="E31" s="12">
        <v>1566</v>
      </c>
      <c r="F31" s="13">
        <v>42</v>
      </c>
      <c r="G31" s="14">
        <f t="shared" si="3"/>
        <v>1909</v>
      </c>
    </row>
    <row r="32" spans="1:7" s="2" customFormat="1" ht="14.1" customHeight="1" x14ac:dyDescent="0.15">
      <c r="A32" s="65"/>
      <c r="B32" s="15" t="s">
        <v>10</v>
      </c>
      <c r="C32" s="29">
        <v>2188</v>
      </c>
      <c r="D32" s="16">
        <v>223</v>
      </c>
      <c r="E32" s="17">
        <v>1965</v>
      </c>
      <c r="F32" s="18">
        <v>25</v>
      </c>
      <c r="G32" s="19">
        <f t="shared" si="3"/>
        <v>2213</v>
      </c>
    </row>
    <row r="33" spans="1:7" s="2" customFormat="1" ht="14.1" customHeight="1" x14ac:dyDescent="0.15">
      <c r="A33" s="65"/>
      <c r="B33" s="15" t="s">
        <v>11</v>
      </c>
      <c r="C33" s="29">
        <v>1768</v>
      </c>
      <c r="D33" s="16">
        <v>193</v>
      </c>
      <c r="E33" s="17">
        <v>1575</v>
      </c>
      <c r="F33" s="18">
        <v>39</v>
      </c>
      <c r="G33" s="19">
        <f t="shared" si="3"/>
        <v>1807</v>
      </c>
    </row>
    <row r="34" spans="1:7" s="2" customFormat="1" ht="14.1" customHeight="1" x14ac:dyDescent="0.15">
      <c r="A34" s="65"/>
      <c r="B34" s="15" t="s">
        <v>12</v>
      </c>
      <c r="C34" s="29">
        <v>1290</v>
      </c>
      <c r="D34" s="16">
        <v>143</v>
      </c>
      <c r="E34" s="17">
        <v>1147</v>
      </c>
      <c r="F34" s="18">
        <v>18</v>
      </c>
      <c r="G34" s="19">
        <f t="shared" si="3"/>
        <v>1308</v>
      </c>
    </row>
    <row r="35" spans="1:7" s="2" customFormat="1" ht="14.1" customHeight="1" x14ac:dyDescent="0.15">
      <c r="A35" s="65"/>
      <c r="B35" s="15" t="s">
        <v>13</v>
      </c>
      <c r="C35" s="29">
        <v>1169</v>
      </c>
      <c r="D35" s="16">
        <v>111</v>
      </c>
      <c r="E35" s="17">
        <v>1058</v>
      </c>
      <c r="F35" s="18">
        <v>14</v>
      </c>
      <c r="G35" s="19">
        <f t="shared" si="3"/>
        <v>1183</v>
      </c>
    </row>
    <row r="36" spans="1:7" s="2" customFormat="1" ht="14.1" customHeight="1" thickBot="1" x14ac:dyDescent="0.2">
      <c r="A36" s="65"/>
      <c r="B36" s="20" t="s">
        <v>14</v>
      </c>
      <c r="C36" s="30">
        <v>914</v>
      </c>
      <c r="D36" s="21">
        <v>113</v>
      </c>
      <c r="E36" s="22">
        <v>801</v>
      </c>
      <c r="F36" s="23">
        <v>23</v>
      </c>
      <c r="G36" s="24">
        <f t="shared" si="3"/>
        <v>937</v>
      </c>
    </row>
    <row r="37" spans="1:7" s="2" customFormat="1" ht="14.1" customHeight="1" thickTop="1" thickBot="1" x14ac:dyDescent="0.2">
      <c r="A37" s="66"/>
      <c r="B37" s="25" t="s">
        <v>4</v>
      </c>
      <c r="C37" s="26">
        <f>SUM(C30:C36)</f>
        <v>11855</v>
      </c>
      <c r="D37" s="27">
        <f>SUM(D30:D36)</f>
        <v>1455</v>
      </c>
      <c r="E37" s="27">
        <f>SUM(E30:E36)</f>
        <v>10400</v>
      </c>
      <c r="F37" s="27">
        <f>SUM(F30:F36)</f>
        <v>187</v>
      </c>
      <c r="G37" s="28">
        <f>SUM(G30:G36)</f>
        <v>12042</v>
      </c>
    </row>
    <row r="38" spans="1:7" s="2" customFormat="1" ht="14.1" customHeight="1" x14ac:dyDescent="0.15">
      <c r="A38" s="51" t="s">
        <v>18</v>
      </c>
      <c r="B38" s="9" t="s">
        <v>8</v>
      </c>
      <c r="C38" s="10">
        <v>1449</v>
      </c>
      <c r="D38" s="11">
        <v>193</v>
      </c>
      <c r="E38" s="12">
        <v>1256</v>
      </c>
      <c r="F38" s="13">
        <v>13</v>
      </c>
      <c r="G38" s="14">
        <f t="shared" ref="G38:G44" si="4">C38+F38</f>
        <v>1462</v>
      </c>
    </row>
    <row r="39" spans="1:7" s="2" customFormat="1" ht="14.1" customHeight="1" x14ac:dyDescent="0.15">
      <c r="A39" s="51"/>
      <c r="B39" s="9" t="s">
        <v>9</v>
      </c>
      <c r="C39" s="29">
        <v>940</v>
      </c>
      <c r="D39" s="11">
        <v>159</v>
      </c>
      <c r="E39" s="12">
        <v>781</v>
      </c>
      <c r="F39" s="13">
        <v>19</v>
      </c>
      <c r="G39" s="14">
        <f t="shared" si="4"/>
        <v>959</v>
      </c>
    </row>
    <row r="40" spans="1:7" s="2" customFormat="1" ht="14.1" customHeight="1" x14ac:dyDescent="0.15">
      <c r="A40" s="51"/>
      <c r="B40" s="15" t="s">
        <v>10</v>
      </c>
      <c r="C40" s="29">
        <v>1183</v>
      </c>
      <c r="D40" s="16">
        <v>143</v>
      </c>
      <c r="E40" s="17">
        <v>1040</v>
      </c>
      <c r="F40" s="18">
        <v>20</v>
      </c>
      <c r="G40" s="19">
        <f t="shared" si="4"/>
        <v>1203</v>
      </c>
    </row>
    <row r="41" spans="1:7" s="2" customFormat="1" ht="14.1" customHeight="1" x14ac:dyDescent="0.15">
      <c r="A41" s="51"/>
      <c r="B41" s="15" t="s">
        <v>11</v>
      </c>
      <c r="C41" s="29">
        <v>913</v>
      </c>
      <c r="D41" s="16">
        <v>102</v>
      </c>
      <c r="E41" s="17">
        <v>811</v>
      </c>
      <c r="F41" s="18">
        <v>12</v>
      </c>
      <c r="G41" s="19">
        <f t="shared" si="4"/>
        <v>925</v>
      </c>
    </row>
    <row r="42" spans="1:7" s="2" customFormat="1" ht="14.1" customHeight="1" x14ac:dyDescent="0.15">
      <c r="A42" s="51"/>
      <c r="B42" s="15" t="s">
        <v>12</v>
      </c>
      <c r="C42" s="29">
        <v>686</v>
      </c>
      <c r="D42" s="16">
        <v>89</v>
      </c>
      <c r="E42" s="17">
        <v>597</v>
      </c>
      <c r="F42" s="18">
        <v>13</v>
      </c>
      <c r="G42" s="19">
        <f t="shared" si="4"/>
        <v>699</v>
      </c>
    </row>
    <row r="43" spans="1:7" s="2" customFormat="1" ht="14.1" customHeight="1" x14ac:dyDescent="0.15">
      <c r="A43" s="51"/>
      <c r="B43" s="15" t="s">
        <v>13</v>
      </c>
      <c r="C43" s="29">
        <v>618</v>
      </c>
      <c r="D43" s="16">
        <v>64</v>
      </c>
      <c r="E43" s="17">
        <v>554</v>
      </c>
      <c r="F43" s="18">
        <v>11</v>
      </c>
      <c r="G43" s="19">
        <f t="shared" si="4"/>
        <v>629</v>
      </c>
    </row>
    <row r="44" spans="1:7" s="2" customFormat="1" ht="14.1" customHeight="1" thickBot="1" x14ac:dyDescent="0.2">
      <c r="A44" s="51"/>
      <c r="B44" s="20" t="s">
        <v>14</v>
      </c>
      <c r="C44" s="30">
        <v>508</v>
      </c>
      <c r="D44" s="21">
        <v>56</v>
      </c>
      <c r="E44" s="22">
        <v>452</v>
      </c>
      <c r="F44" s="23">
        <v>7</v>
      </c>
      <c r="G44" s="24">
        <f t="shared" si="4"/>
        <v>515</v>
      </c>
    </row>
    <row r="45" spans="1:7" s="2" customFormat="1" ht="14.1" customHeight="1" thickTop="1" thickBot="1" x14ac:dyDescent="0.2">
      <c r="A45" s="52"/>
      <c r="B45" s="25" t="s">
        <v>4</v>
      </c>
      <c r="C45" s="26">
        <f>SUM(C38:C44)</f>
        <v>6297</v>
      </c>
      <c r="D45" s="27">
        <f>SUM(D38:D44)</f>
        <v>806</v>
      </c>
      <c r="E45" s="27">
        <f>SUM(E38:E44)</f>
        <v>5491</v>
      </c>
      <c r="F45" s="27">
        <f>SUM(F38:F44)</f>
        <v>95</v>
      </c>
      <c r="G45" s="28">
        <f>SUM(G38:G44)</f>
        <v>6392</v>
      </c>
    </row>
    <row r="46" spans="1:7" s="2" customFormat="1" ht="14.1" customHeight="1" x14ac:dyDescent="0.15">
      <c r="A46" s="51" t="s">
        <v>19</v>
      </c>
      <c r="B46" s="9" t="s">
        <v>8</v>
      </c>
      <c r="C46" s="10">
        <v>2004</v>
      </c>
      <c r="D46" s="11">
        <v>271</v>
      </c>
      <c r="E46" s="12">
        <v>1733</v>
      </c>
      <c r="F46" s="13">
        <v>28</v>
      </c>
      <c r="G46" s="14">
        <f t="shared" ref="G46:G52" si="5">C46+F46</f>
        <v>2032</v>
      </c>
    </row>
    <row r="47" spans="1:7" s="2" customFormat="1" ht="14.1" customHeight="1" x14ac:dyDescent="0.15">
      <c r="A47" s="51"/>
      <c r="B47" s="9" t="s">
        <v>9</v>
      </c>
      <c r="C47" s="29">
        <v>1441</v>
      </c>
      <c r="D47" s="11">
        <v>236</v>
      </c>
      <c r="E47" s="12">
        <v>1205</v>
      </c>
      <c r="F47" s="13">
        <v>24</v>
      </c>
      <c r="G47" s="14">
        <f t="shared" si="5"/>
        <v>1465</v>
      </c>
    </row>
    <row r="48" spans="1:7" s="2" customFormat="1" ht="14.1" customHeight="1" x14ac:dyDescent="0.15">
      <c r="A48" s="51"/>
      <c r="B48" s="15" t="s">
        <v>10</v>
      </c>
      <c r="C48" s="29">
        <v>1909</v>
      </c>
      <c r="D48" s="16">
        <v>234</v>
      </c>
      <c r="E48" s="17">
        <v>1675</v>
      </c>
      <c r="F48" s="18">
        <v>29</v>
      </c>
      <c r="G48" s="19">
        <f t="shared" si="5"/>
        <v>1938</v>
      </c>
    </row>
    <row r="49" spans="1:7" s="2" customFormat="1" ht="14.1" customHeight="1" x14ac:dyDescent="0.15">
      <c r="A49" s="51"/>
      <c r="B49" s="15" t="s">
        <v>11</v>
      </c>
      <c r="C49" s="29">
        <v>1753</v>
      </c>
      <c r="D49" s="16">
        <v>255</v>
      </c>
      <c r="E49" s="17">
        <v>1498</v>
      </c>
      <c r="F49" s="18">
        <v>39</v>
      </c>
      <c r="G49" s="19">
        <f t="shared" si="5"/>
        <v>1792</v>
      </c>
    </row>
    <row r="50" spans="1:7" s="2" customFormat="1" ht="14.1" customHeight="1" x14ac:dyDescent="0.15">
      <c r="A50" s="51"/>
      <c r="B50" s="15" t="s">
        <v>12</v>
      </c>
      <c r="C50" s="29">
        <v>1336</v>
      </c>
      <c r="D50" s="16">
        <v>176</v>
      </c>
      <c r="E50" s="17">
        <v>1160</v>
      </c>
      <c r="F50" s="18">
        <v>27</v>
      </c>
      <c r="G50" s="19">
        <f t="shared" si="5"/>
        <v>1363</v>
      </c>
    </row>
    <row r="51" spans="1:7" s="2" customFormat="1" ht="14.1" customHeight="1" x14ac:dyDescent="0.15">
      <c r="A51" s="51"/>
      <c r="B51" s="15" t="s">
        <v>13</v>
      </c>
      <c r="C51" s="29">
        <v>990</v>
      </c>
      <c r="D51" s="16">
        <v>108</v>
      </c>
      <c r="E51" s="17">
        <v>882</v>
      </c>
      <c r="F51" s="18">
        <v>9</v>
      </c>
      <c r="G51" s="19">
        <f t="shared" si="5"/>
        <v>999</v>
      </c>
    </row>
    <row r="52" spans="1:7" s="2" customFormat="1" ht="14.1" customHeight="1" thickBot="1" x14ac:dyDescent="0.2">
      <c r="A52" s="51"/>
      <c r="B52" s="20" t="s">
        <v>14</v>
      </c>
      <c r="C52" s="30">
        <v>808</v>
      </c>
      <c r="D52" s="21">
        <v>94</v>
      </c>
      <c r="E52" s="22">
        <v>714</v>
      </c>
      <c r="F52" s="23">
        <v>22</v>
      </c>
      <c r="G52" s="24">
        <f t="shared" si="5"/>
        <v>830</v>
      </c>
    </row>
    <row r="53" spans="1:7" s="2" customFormat="1" ht="14.1" customHeight="1" thickTop="1" thickBot="1" x14ac:dyDescent="0.2">
      <c r="A53" s="52"/>
      <c r="B53" s="25" t="s">
        <v>4</v>
      </c>
      <c r="C53" s="26">
        <f>SUM(C46:C52)</f>
        <v>10241</v>
      </c>
      <c r="D53" s="27">
        <f>SUM(D46:D52)</f>
        <v>1374</v>
      </c>
      <c r="E53" s="27">
        <f>SUM(E46:E52)</f>
        <v>8867</v>
      </c>
      <c r="F53" s="27">
        <f>SUM(F46:F52)</f>
        <v>178</v>
      </c>
      <c r="G53" s="28">
        <f>SUM(G46:G52)</f>
        <v>10419</v>
      </c>
    </row>
    <row r="54" spans="1:7" s="2" customFormat="1" ht="14.1" customHeight="1" x14ac:dyDescent="0.15">
      <c r="A54" s="51" t="s">
        <v>20</v>
      </c>
      <c r="B54" s="9" t="s">
        <v>8</v>
      </c>
      <c r="C54" s="10">
        <v>1949</v>
      </c>
      <c r="D54" s="11">
        <v>250</v>
      </c>
      <c r="E54" s="12">
        <v>1699</v>
      </c>
      <c r="F54" s="13">
        <v>20</v>
      </c>
      <c r="G54" s="14">
        <f t="shared" ref="G54:G60" si="6">C54+F54</f>
        <v>1969</v>
      </c>
    </row>
    <row r="55" spans="1:7" s="2" customFormat="1" ht="14.1" customHeight="1" x14ac:dyDescent="0.15">
      <c r="A55" s="51"/>
      <c r="B55" s="9" t="s">
        <v>9</v>
      </c>
      <c r="C55" s="29">
        <v>1419</v>
      </c>
      <c r="D55" s="11">
        <v>212</v>
      </c>
      <c r="E55" s="12">
        <v>1207</v>
      </c>
      <c r="F55" s="13">
        <v>32</v>
      </c>
      <c r="G55" s="14">
        <f t="shared" si="6"/>
        <v>1451</v>
      </c>
    </row>
    <row r="56" spans="1:7" s="2" customFormat="1" ht="14.1" customHeight="1" x14ac:dyDescent="0.15">
      <c r="A56" s="51"/>
      <c r="B56" s="15" t="s">
        <v>10</v>
      </c>
      <c r="C56" s="29">
        <v>1893</v>
      </c>
      <c r="D56" s="16">
        <v>217</v>
      </c>
      <c r="E56" s="17">
        <v>1676</v>
      </c>
      <c r="F56" s="18">
        <v>28</v>
      </c>
      <c r="G56" s="19">
        <f t="shared" si="6"/>
        <v>1921</v>
      </c>
    </row>
    <row r="57" spans="1:7" s="2" customFormat="1" ht="14.1" customHeight="1" x14ac:dyDescent="0.15">
      <c r="A57" s="51"/>
      <c r="B57" s="15" t="s">
        <v>11</v>
      </c>
      <c r="C57" s="29">
        <v>1423</v>
      </c>
      <c r="D57" s="16">
        <v>182</v>
      </c>
      <c r="E57" s="17">
        <v>1241</v>
      </c>
      <c r="F57" s="18">
        <v>37</v>
      </c>
      <c r="G57" s="19">
        <f t="shared" si="6"/>
        <v>1460</v>
      </c>
    </row>
    <row r="58" spans="1:7" s="2" customFormat="1" ht="14.1" customHeight="1" x14ac:dyDescent="0.15">
      <c r="A58" s="51"/>
      <c r="B58" s="15" t="s">
        <v>12</v>
      </c>
      <c r="C58" s="29">
        <v>1063</v>
      </c>
      <c r="D58" s="16">
        <v>131</v>
      </c>
      <c r="E58" s="17">
        <v>932</v>
      </c>
      <c r="F58" s="18">
        <v>20</v>
      </c>
      <c r="G58" s="19">
        <f t="shared" si="6"/>
        <v>1083</v>
      </c>
    </row>
    <row r="59" spans="1:7" s="2" customFormat="1" ht="14.1" customHeight="1" x14ac:dyDescent="0.15">
      <c r="A59" s="51"/>
      <c r="B59" s="15" t="s">
        <v>13</v>
      </c>
      <c r="C59" s="29">
        <v>872</v>
      </c>
      <c r="D59" s="16">
        <v>100</v>
      </c>
      <c r="E59" s="17">
        <v>772</v>
      </c>
      <c r="F59" s="18">
        <v>13</v>
      </c>
      <c r="G59" s="19">
        <f t="shared" si="6"/>
        <v>885</v>
      </c>
    </row>
    <row r="60" spans="1:7" s="2" customFormat="1" ht="14.1" customHeight="1" thickBot="1" x14ac:dyDescent="0.2">
      <c r="A60" s="51"/>
      <c r="B60" s="20" t="s">
        <v>14</v>
      </c>
      <c r="C60" s="37">
        <v>854</v>
      </c>
      <c r="D60" s="21">
        <v>97</v>
      </c>
      <c r="E60" s="22">
        <v>757</v>
      </c>
      <c r="F60" s="23">
        <v>18</v>
      </c>
      <c r="G60" s="24">
        <f t="shared" si="6"/>
        <v>872</v>
      </c>
    </row>
    <row r="61" spans="1:7" s="2" customFormat="1" ht="14.1" customHeight="1" thickTop="1" thickBot="1" x14ac:dyDescent="0.2">
      <c r="A61" s="52"/>
      <c r="B61" s="25" t="s">
        <v>4</v>
      </c>
      <c r="C61" s="26">
        <f>SUM(C54:C60)</f>
        <v>9473</v>
      </c>
      <c r="D61" s="27">
        <f>SUM(D54:D60)</f>
        <v>1189</v>
      </c>
      <c r="E61" s="27">
        <f>SUM(E54:E60)</f>
        <v>8284</v>
      </c>
      <c r="F61" s="27">
        <f>SUM(F54:F60)</f>
        <v>168</v>
      </c>
      <c r="G61" s="28">
        <f>SUM(G54:G60)</f>
        <v>9641</v>
      </c>
    </row>
    <row r="62" spans="1:7" s="2" customFormat="1" ht="14.1" customHeight="1" x14ac:dyDescent="0.15">
      <c r="A62" s="51" t="s">
        <v>21</v>
      </c>
      <c r="B62" s="9" t="s">
        <v>8</v>
      </c>
      <c r="C62" s="10">
        <f t="shared" ref="C62:F68" si="7">C6+C14+C22+C30+C38+C46+C54</f>
        <v>14474</v>
      </c>
      <c r="D62" s="31">
        <f t="shared" si="7"/>
        <v>2106</v>
      </c>
      <c r="E62" s="32">
        <f t="shared" si="7"/>
        <v>12368</v>
      </c>
      <c r="F62" s="10">
        <f t="shared" si="7"/>
        <v>163</v>
      </c>
      <c r="G62" s="14">
        <f t="shared" ref="G62:G68" si="8">C62+F62</f>
        <v>14637</v>
      </c>
    </row>
    <row r="63" spans="1:7" s="2" customFormat="1" ht="14.1" customHeight="1" x14ac:dyDescent="0.15">
      <c r="A63" s="51"/>
      <c r="B63" s="9" t="s">
        <v>9</v>
      </c>
      <c r="C63" s="29">
        <f t="shared" si="7"/>
        <v>9686</v>
      </c>
      <c r="D63" s="33">
        <f t="shared" si="7"/>
        <v>1652</v>
      </c>
      <c r="E63" s="34">
        <f t="shared" si="7"/>
        <v>8034</v>
      </c>
      <c r="F63" s="29">
        <f t="shared" si="7"/>
        <v>216</v>
      </c>
      <c r="G63" s="14">
        <f t="shared" si="8"/>
        <v>9902</v>
      </c>
    </row>
    <row r="64" spans="1:7" s="2" customFormat="1" ht="14.1" customHeight="1" x14ac:dyDescent="0.15">
      <c r="A64" s="51"/>
      <c r="B64" s="15" t="s">
        <v>10</v>
      </c>
      <c r="C64" s="29">
        <f t="shared" si="7"/>
        <v>12833</v>
      </c>
      <c r="D64" s="33">
        <f t="shared" si="7"/>
        <v>1511</v>
      </c>
      <c r="E64" s="34">
        <f t="shared" si="7"/>
        <v>11322</v>
      </c>
      <c r="F64" s="29">
        <f t="shared" si="7"/>
        <v>181</v>
      </c>
      <c r="G64" s="19">
        <f t="shared" si="8"/>
        <v>13014</v>
      </c>
    </row>
    <row r="65" spans="1:7" s="2" customFormat="1" ht="14.1" customHeight="1" x14ac:dyDescent="0.15">
      <c r="A65" s="51"/>
      <c r="B65" s="15" t="s">
        <v>11</v>
      </c>
      <c r="C65" s="29">
        <f t="shared" si="7"/>
        <v>9969</v>
      </c>
      <c r="D65" s="33">
        <f t="shared" si="7"/>
        <v>1299</v>
      </c>
      <c r="E65" s="34">
        <f t="shared" si="7"/>
        <v>8670</v>
      </c>
      <c r="F65" s="29">
        <f t="shared" si="7"/>
        <v>241</v>
      </c>
      <c r="G65" s="19">
        <f t="shared" si="8"/>
        <v>10210</v>
      </c>
    </row>
    <row r="66" spans="1:7" s="2" customFormat="1" ht="14.1" customHeight="1" x14ac:dyDescent="0.15">
      <c r="A66" s="51"/>
      <c r="B66" s="15" t="s">
        <v>12</v>
      </c>
      <c r="C66" s="29">
        <f t="shared" si="7"/>
        <v>7580</v>
      </c>
      <c r="D66" s="33">
        <f t="shared" si="7"/>
        <v>926</v>
      </c>
      <c r="E66" s="34">
        <f t="shared" si="7"/>
        <v>6654</v>
      </c>
      <c r="F66" s="29">
        <f t="shared" si="7"/>
        <v>139</v>
      </c>
      <c r="G66" s="19">
        <f t="shared" si="8"/>
        <v>7719</v>
      </c>
    </row>
    <row r="67" spans="1:7" s="2" customFormat="1" ht="14.1" customHeight="1" x14ac:dyDescent="0.15">
      <c r="A67" s="51"/>
      <c r="B67" s="15" t="s">
        <v>13</v>
      </c>
      <c r="C67" s="29">
        <f t="shared" si="7"/>
        <v>6662</v>
      </c>
      <c r="D67" s="33">
        <f t="shared" si="7"/>
        <v>663</v>
      </c>
      <c r="E67" s="34">
        <f t="shared" si="7"/>
        <v>5999</v>
      </c>
      <c r="F67" s="29">
        <f t="shared" si="7"/>
        <v>95</v>
      </c>
      <c r="G67" s="19">
        <f t="shared" si="8"/>
        <v>6757</v>
      </c>
    </row>
    <row r="68" spans="1:7" s="2" customFormat="1" ht="14.1" customHeight="1" thickBot="1" x14ac:dyDescent="0.2">
      <c r="A68" s="51"/>
      <c r="B68" s="20" t="s">
        <v>14</v>
      </c>
      <c r="C68" s="30">
        <f t="shared" si="7"/>
        <v>5160</v>
      </c>
      <c r="D68" s="35">
        <f t="shared" si="7"/>
        <v>600</v>
      </c>
      <c r="E68" s="36">
        <f t="shared" si="7"/>
        <v>4560</v>
      </c>
      <c r="F68" s="30">
        <f t="shared" si="7"/>
        <v>129</v>
      </c>
      <c r="G68" s="24">
        <f t="shared" si="8"/>
        <v>5289</v>
      </c>
    </row>
    <row r="69" spans="1:7" s="2" customFormat="1" ht="14.1" customHeight="1" thickTop="1" thickBot="1" x14ac:dyDescent="0.2">
      <c r="A69" s="52"/>
      <c r="B69" s="25" t="s">
        <v>4</v>
      </c>
      <c r="C69" s="26">
        <f>SUM(C62:C68)</f>
        <v>66364</v>
      </c>
      <c r="D69" s="27">
        <f>SUM(D62:D68)</f>
        <v>8757</v>
      </c>
      <c r="E69" s="27">
        <f>SUM(E62:E68)</f>
        <v>57607</v>
      </c>
      <c r="F69" s="27">
        <f>SUM(F62:F68)</f>
        <v>1164</v>
      </c>
      <c r="G69" s="28">
        <f>G13+G21+G29+G37+G45+G53+G61</f>
        <v>67528</v>
      </c>
    </row>
  </sheetData>
  <mergeCells count="13">
    <mergeCell ref="A46:A53"/>
    <mergeCell ref="A54:A61"/>
    <mergeCell ref="A62:A69"/>
    <mergeCell ref="A6:A13"/>
    <mergeCell ref="A14:A21"/>
    <mergeCell ref="A22:A29"/>
    <mergeCell ref="A30:A37"/>
    <mergeCell ref="A38:A45"/>
    <mergeCell ref="E1:G1"/>
    <mergeCell ref="A4:B5"/>
    <mergeCell ref="C4:C5"/>
    <mergeCell ref="F4:F5"/>
    <mergeCell ref="G4:G5"/>
  </mergeCells>
  <phoneticPr fontId="2"/>
  <printOptions horizontalCentered="1"/>
  <pageMargins left="0.59055118110236227" right="0.59055118110236227" top="0.47244094488188981" bottom="0.47244094488188981" header="0.39370078740157483" footer="0.39370078740157483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４月</vt:lpstr>
      <vt:lpstr>５月</vt:lpstr>
      <vt:lpstr>６月</vt:lpstr>
      <vt:lpstr>７月</vt:lpstr>
      <vt:lpstr>８月</vt:lpstr>
      <vt:lpstr>９月</vt:lpstr>
      <vt:lpstr>10月</vt:lpstr>
      <vt:lpstr>11月</vt:lpstr>
      <vt:lpstr>12月</vt:lpstr>
      <vt:lpstr>1月</vt:lpstr>
      <vt:lpstr>2月</vt:lpstr>
      <vt:lpstr>3月 </vt:lpstr>
      <vt:lpstr>'10月'!Print_Area</vt:lpstr>
      <vt:lpstr>'11月'!Print_Area</vt:lpstr>
      <vt:lpstr>'12月'!Print_Area</vt:lpstr>
      <vt:lpstr>'1月'!Print_Area</vt:lpstr>
      <vt:lpstr>'2月'!Print_Area</vt:lpstr>
      <vt:lpstr>'3月 '!Print_Area</vt:lpstr>
      <vt:lpstr>'４月'!Print_Area</vt:lpstr>
      <vt:lpstr>'５月'!Print_Area</vt:lpstr>
      <vt:lpstr>'６月'!Print_Area</vt:lpstr>
      <vt:lpstr>'７月'!Print_Area</vt:lpstr>
      <vt:lpstr>'８月'!Print_Area</vt:lpstr>
      <vt:lpstr>'９月'!Print_Area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KAIGO</dc:creator>
  <cp:lastModifiedBy>LIFE_User</cp:lastModifiedBy>
  <cp:lastPrinted>2016-09-08T06:01:41Z</cp:lastPrinted>
  <dcterms:created xsi:type="dcterms:W3CDTF">2009-05-07T07:20:09Z</dcterms:created>
  <dcterms:modified xsi:type="dcterms:W3CDTF">2019-04-11T03:33:42Z</dcterms:modified>
</cp:coreProperties>
</file>