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9480" activeTab="3"/>
  </bookViews>
  <sheets>
    <sheet name="123,124" sheetId="1" r:id="rId1"/>
    <sheet name="125" sheetId="2" r:id="rId2"/>
    <sheet name="126" sheetId="3" r:id="rId3"/>
    <sheet name="127" sheetId="4" r:id="rId4"/>
  </sheets>
  <definedNames>
    <definedName name="_xlnm.Print_Area" localSheetId="0">'123,124'!$A$1:$Z$53</definedName>
    <definedName name="_xlnm.Print_Area" localSheetId="3">'127'!$A$1:$BF$49</definedName>
  </definedNames>
  <calcPr fullCalcOnLoad="1" iterate="1" iterateCount="1" iterateDelta="0"/>
</workbook>
</file>

<file path=xl/sharedStrings.xml><?xml version="1.0" encoding="utf-8"?>
<sst xmlns="http://schemas.openxmlformats.org/spreadsheetml/2006/main" count="275" uniqueCount="118">
  <si>
    <t>総数</t>
  </si>
  <si>
    <t>感染症</t>
  </si>
  <si>
    <t>結核</t>
  </si>
  <si>
    <t>長期療養児</t>
  </si>
  <si>
    <t>心身障害児</t>
  </si>
  <si>
    <t>心身障害者</t>
  </si>
  <si>
    <t>難病</t>
  </si>
  <si>
    <t>精神障害者</t>
  </si>
  <si>
    <t>その他の疾患</t>
  </si>
  <si>
    <t>母性</t>
  </si>
  <si>
    <t>要指導者</t>
  </si>
  <si>
    <t>閉じこもり予防</t>
  </si>
  <si>
    <t>介護家族者</t>
  </si>
  <si>
    <t>寝たきり者</t>
  </si>
  <si>
    <t>老健法その他</t>
  </si>
  <si>
    <t>その他の分類</t>
  </si>
  <si>
    <t>妊婦</t>
  </si>
  <si>
    <t>産婦</t>
  </si>
  <si>
    <t>その他の母性</t>
  </si>
  <si>
    <t>未熟児</t>
  </si>
  <si>
    <t>新生児</t>
  </si>
  <si>
    <t>乳児</t>
  </si>
  <si>
    <t>幼児</t>
  </si>
  <si>
    <t>39歳以下</t>
  </si>
  <si>
    <t>40～64歳</t>
  </si>
  <si>
    <t>65～69歳</t>
  </si>
  <si>
    <t>70歳以上</t>
  </si>
  <si>
    <t>実数</t>
  </si>
  <si>
    <t>延数</t>
  </si>
  <si>
    <t>（％）</t>
  </si>
  <si>
    <t>東</t>
  </si>
  <si>
    <t>博多</t>
  </si>
  <si>
    <t>中央</t>
  </si>
  <si>
    <t>南</t>
  </si>
  <si>
    <t>城南</t>
  </si>
  <si>
    <t>早良</t>
  </si>
  <si>
    <t>西</t>
  </si>
  <si>
    <t>資料：保健予防課</t>
  </si>
  <si>
    <t>保健福祉センター保健師による対象別家庭訪問人員・構成割合、保健福祉センター別</t>
  </si>
  <si>
    <t>学童</t>
  </si>
  <si>
    <t>その他の親</t>
  </si>
  <si>
    <t>４〕保健師業務</t>
  </si>
  <si>
    <t>認知症</t>
  </si>
  <si>
    <r>
      <t>　保健師は、保健福祉センターにおける対人保健サービスの重要な分野を担当する。
　地域住民の健康水準の向上のため、家庭訪問、健康教育、健康相談、集団検診、機能訓練事業などを行い、保健福祉センター内においては、４か月児、１歳６か月児、３歳児健診、基本健康検査（ミニドック）、健康増進教室（ヘルスアップスクール）、一般健康相談など保健指導業務全般に従事している。
　また地域保健活動においては、保健・医療・福祉の連携を図り、地域での健康日本２１福岡市計画に関する健康づくりや子育て支援及び在宅ケア支援ネットワークづくりを積極的にすすめるなどコーディネイト業務を行っている。
　家庭訪問（延数）を対象別にみると、母子関係</t>
    </r>
    <r>
      <rPr>
        <sz val="14"/>
        <rFont val="ＭＳ 明朝"/>
        <family val="1"/>
      </rPr>
      <t>82</t>
    </r>
    <r>
      <rPr>
        <sz val="14"/>
        <rFont val="ＭＳ 明朝"/>
        <family val="1"/>
      </rPr>
      <t>.</t>
    </r>
    <r>
      <rPr>
        <sz val="14"/>
        <rFont val="ＭＳ 明朝"/>
        <family val="1"/>
      </rPr>
      <t>1</t>
    </r>
    <r>
      <rPr>
        <sz val="14"/>
        <rFont val="ＭＳ 明朝"/>
        <family val="1"/>
      </rPr>
      <t>％、生活習慣病・寝たきり者</t>
    </r>
    <r>
      <rPr>
        <sz val="14"/>
        <rFont val="ＭＳ 明朝"/>
        <family val="1"/>
      </rPr>
      <t>4.3</t>
    </r>
    <r>
      <rPr>
        <sz val="14"/>
        <rFont val="ＭＳ 明朝"/>
        <family val="1"/>
      </rPr>
      <t>％、精神障害者</t>
    </r>
    <r>
      <rPr>
        <sz val="14"/>
        <rFont val="ＭＳ 明朝"/>
        <family val="1"/>
      </rPr>
      <t>6.7</t>
    </r>
    <r>
      <rPr>
        <sz val="14"/>
        <rFont val="ＭＳ 明朝"/>
        <family val="1"/>
      </rPr>
      <t>％、結核・感染症</t>
    </r>
    <r>
      <rPr>
        <sz val="14"/>
        <rFont val="ＭＳ 明朝"/>
        <family val="1"/>
      </rPr>
      <t>4.7</t>
    </r>
    <r>
      <rPr>
        <sz val="14"/>
        <rFont val="ＭＳ 明朝"/>
        <family val="1"/>
      </rPr>
      <t>％となっている。</t>
    </r>
  </si>
  <si>
    <t>平成18年度</t>
  </si>
  <si>
    <t>5〕栄養改善　</t>
  </si>
  <si>
    <t>区分</t>
  </si>
  <si>
    <t>個別指導</t>
  </si>
  <si>
    <t>(延人員)</t>
  </si>
  <si>
    <t>集団指導</t>
  </si>
  <si>
    <t>回数</t>
  </si>
  <si>
    <t>延人員</t>
  </si>
  <si>
    <t>母子</t>
  </si>
  <si>
    <t>成人</t>
  </si>
  <si>
    <t>指導者(地区組織)</t>
  </si>
  <si>
    <t>開設回数</t>
  </si>
  <si>
    <t>延開設回数</t>
  </si>
  <si>
    <t>受講者数</t>
  </si>
  <si>
    <t>修了者数</t>
  </si>
  <si>
    <t>実人数</t>
  </si>
  <si>
    <t>延人数</t>
  </si>
  <si>
    <t>1．栄養指導件数、対象・保健福祉センター別</t>
  </si>
  <si>
    <t xml:space="preserve">                 </t>
  </si>
  <si>
    <t>平成18年度</t>
  </si>
  <si>
    <t>2．食生活改善推進員養成教室開設状況、保健福祉センター別</t>
  </si>
  <si>
    <t>　市民の健康の保持増進を図るため、栄養知識の普及徹底と食生活改善指導を目的として、乳幼児や妊婦など、一般市民の各年齢層にあった栄養指導を、個別あるいは集団で実施するとともに、地域へのよりいっそうの栄養改善の浸透を図るため、食生活改善推進員を養成するとともに活動支援を行っている。
　また、生活習慣病予防や病態別栄養指導を実施するほか、校区献血推進協力会の採血不適格者等に対して個人指導を行っている。
　給食施設に対しては、講習会や巡回指導を行い、給食の栄養管理に必要な知識と技術の普及を図っている。
　さらに、国民健康・栄養調査の実施、特別用途食品表示許可申請、特定保健用食品表示許可申請の進達事務や栄養表示、栄養機能表示に関する指導を行っている。　</t>
  </si>
  <si>
    <t>特定
給食施設</t>
  </si>
  <si>
    <t>栄養士のいるもの</t>
  </si>
  <si>
    <t>栄養士のいないもの</t>
  </si>
  <si>
    <t>延施設数</t>
  </si>
  <si>
    <t>4．給食施設、対象・保健福祉センター別（小学校・保育所を除く）</t>
  </si>
  <si>
    <t>学校</t>
  </si>
  <si>
    <t>病院</t>
  </si>
  <si>
    <t>集団給食施設</t>
  </si>
  <si>
    <t>栄養士のいる施設</t>
  </si>
  <si>
    <t>栄養士のいない施設</t>
  </si>
  <si>
    <t>その他の給食施設</t>
  </si>
  <si>
    <t>3．集団給食施設指導件数、対象・保健福祉センター別</t>
  </si>
  <si>
    <t>平成18年度</t>
  </si>
  <si>
    <t>その他の
給食施設</t>
  </si>
  <si>
    <t>集団
指導</t>
  </si>
  <si>
    <t>平成18年度</t>
  </si>
  <si>
    <t>介護老
人保健
施設</t>
  </si>
  <si>
    <t>老人保健施設</t>
  </si>
  <si>
    <t>児童福祉施設</t>
  </si>
  <si>
    <t>社会福祉施設</t>
  </si>
  <si>
    <t>矯正
施設</t>
  </si>
  <si>
    <t>寄宿舎</t>
  </si>
  <si>
    <t>事業所</t>
  </si>
  <si>
    <t>その他</t>
  </si>
  <si>
    <t>6〕健康増進</t>
  </si>
  <si>
    <t>○健康増進教室「ヘルスアップスクール」
　市民の健康づくりを目的として、栄養、運動、休養のバランスのとれた生活習慣病の確立を目指し、市民が身近な場所で健康づくりができるよう、自転車エルゴメーターを導入した健康推進教室”ヘルスアップスクール”を各保健福祉センターで実施し、市民の若い頃からの積極的な健康づくりの自助努力を支援する。
○健康運動普及推進事業
　健康づくりのための運動を、地域末端まで普及推進するため、運動週間普及活動を行っている。</t>
  </si>
  <si>
    <t>教室数</t>
  </si>
  <si>
    <t>参加実人員</t>
  </si>
  <si>
    <t>参加者延数</t>
  </si>
  <si>
    <t>2．健康増進教室「ﾍﾙｽｱｯﾌﾟｽｸｰﾙ」(2日+選択ｺｰｽ)における健康診断実施状況、年齢階級・保健福祉
　 センター別</t>
  </si>
  <si>
    <t>受診者数</t>
  </si>
  <si>
    <t>健康診断</t>
  </si>
  <si>
    <t>男</t>
  </si>
  <si>
    <t>女</t>
  </si>
  <si>
    <t>所見なし</t>
  </si>
  <si>
    <t>要観察</t>
  </si>
  <si>
    <t>要指導</t>
  </si>
  <si>
    <t>要医療</t>
  </si>
  <si>
    <t>18歳～19歳</t>
  </si>
  <si>
    <t>実施回数</t>
  </si>
  <si>
    <t>参加者数</t>
  </si>
  <si>
    <t>1．健康増進教室「ヘルスアップスクール」開設状況、保健福祉センター別</t>
  </si>
  <si>
    <t>平成18年度</t>
  </si>
  <si>
    <t>20～24　</t>
  </si>
  <si>
    <t>25～29　</t>
  </si>
  <si>
    <t>30～34　</t>
  </si>
  <si>
    <t>35～39　</t>
  </si>
  <si>
    <t>40～49　</t>
  </si>
  <si>
    <t>50～59　</t>
  </si>
  <si>
    <t>60～69　</t>
  </si>
  <si>
    <t>３．運動普及講習会開設状況、保健福祉センター別</t>
  </si>
  <si>
    <t>平成18年度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</si>
</sst>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0.0_);[Red]\(0.0\)"/>
    <numFmt numFmtId="179" formatCode="_ * #,##0.0_ ;_ * \-#,##0.0_ ;_ * &quot;-&quot;?_ ;_ @_ "/>
    <numFmt numFmtId="180" formatCode="#,##0.0"/>
  </numFmts>
  <fonts count="11">
    <font>
      <sz val="14"/>
      <name val="ＭＳ 明朝"/>
      <family val="1"/>
    </font>
    <font>
      <sz val="11"/>
      <name val="ＭＳ Ｐゴシック"/>
      <family val="3"/>
    </font>
    <font>
      <sz val="7"/>
      <name val="ＭＳ 明朝"/>
      <family val="1"/>
    </font>
    <font>
      <sz val="12"/>
      <name val="ＭＳ 明朝"/>
      <family val="1"/>
    </font>
    <font>
      <b/>
      <sz val="14"/>
      <name val="ＭＳ 明朝"/>
      <family val="1"/>
    </font>
    <font>
      <sz val="11"/>
      <name val="ＭＳ 明朝"/>
      <family val="1"/>
    </font>
    <font>
      <b/>
      <sz val="18"/>
      <name val="ＭＳ 明朝"/>
      <family val="1"/>
    </font>
    <font>
      <b/>
      <sz val="16"/>
      <name val="ＭＳ 明朝"/>
      <family val="1"/>
    </font>
    <font>
      <b/>
      <sz val="12"/>
      <name val="ＭＳ 明朝"/>
      <family val="1"/>
    </font>
    <font>
      <u val="single"/>
      <sz val="14"/>
      <color indexed="12"/>
      <name val="ＭＳ 明朝"/>
      <family val="1"/>
    </font>
    <font>
      <u val="single"/>
      <sz val="14"/>
      <color indexed="36"/>
      <name val="ＭＳ 明朝"/>
      <family val="1"/>
    </font>
  </fonts>
  <fills count="2">
    <fill>
      <patternFill/>
    </fill>
    <fill>
      <patternFill patternType="gray125"/>
    </fill>
  </fills>
  <borders count="28">
    <border>
      <left/>
      <right/>
      <top/>
      <bottom/>
      <diagonal/>
    </border>
    <border>
      <left>
        <color indexed="63"/>
      </left>
      <right>
        <color indexed="63"/>
      </right>
      <top style="thin"/>
      <bottom>
        <color indexed="63"/>
      </bottom>
    </border>
    <border>
      <left>
        <color indexed="63"/>
      </left>
      <right>
        <color indexed="63"/>
      </right>
      <top>
        <color indexed="63"/>
      </top>
      <bottom style="mediu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thin"/>
      <right>
        <color indexed="63"/>
      </right>
      <top>
        <color indexed="63"/>
      </top>
      <bottom style="thin"/>
    </border>
    <border>
      <left style="thin"/>
      <right style="thin"/>
      <top>
        <color indexed="63"/>
      </top>
      <bottom style="thin"/>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medium"/>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thin"/>
      <top>
        <color indexed="63"/>
      </top>
      <bottom>
        <color indexed="63"/>
      </bottom>
    </border>
    <border>
      <left style="thin"/>
      <right>
        <color indexed="63"/>
      </right>
      <top style="thin"/>
      <bottom style="medium"/>
    </border>
    <border>
      <left>
        <color indexed="63"/>
      </left>
      <right style="thin"/>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0" fillId="0" borderId="0" applyNumberFormat="0" applyFill="0" applyBorder="0" applyAlignment="0" applyProtection="0"/>
  </cellStyleXfs>
  <cellXfs count="281">
    <xf numFmtId="0" fontId="0" fillId="0" borderId="0" xfId="0" applyAlignment="1">
      <alignment/>
    </xf>
    <xf numFmtId="178" fontId="0" fillId="0" borderId="0" xfId="0" applyNumberFormat="1" applyAlignment="1">
      <alignment/>
    </xf>
    <xf numFmtId="0" fontId="0" fillId="0" borderId="0" xfId="0" applyBorder="1" applyAlignment="1">
      <alignment/>
    </xf>
    <xf numFmtId="37" fontId="0" fillId="0" borderId="0" xfId="0" applyNumberFormat="1" applyBorder="1" applyAlignment="1" applyProtection="1">
      <alignment/>
      <protection/>
    </xf>
    <xf numFmtId="176" fontId="0" fillId="0" borderId="0" xfId="0" applyNumberFormat="1" applyBorder="1" applyAlignment="1" applyProtection="1">
      <alignment/>
      <protection/>
    </xf>
    <xf numFmtId="178" fontId="3" fillId="0" borderId="1" xfId="0" applyNumberFormat="1" applyFont="1" applyBorder="1" applyAlignment="1" applyProtection="1">
      <alignment/>
      <protection/>
    </xf>
    <xf numFmtId="178" fontId="3" fillId="0" borderId="0" xfId="0" applyNumberFormat="1" applyFont="1" applyBorder="1" applyAlignment="1" applyProtection="1">
      <alignment/>
      <protection/>
    </xf>
    <xf numFmtId="37" fontId="0" fillId="0" borderId="2" xfId="0" applyNumberFormat="1" applyBorder="1" applyAlignment="1" applyProtection="1">
      <alignment/>
      <protection/>
    </xf>
    <xf numFmtId="178" fontId="0" fillId="0" borderId="2" xfId="0" applyNumberFormat="1" applyBorder="1" applyAlignment="1" applyProtection="1">
      <alignment/>
      <protection/>
    </xf>
    <xf numFmtId="0" fontId="0" fillId="0" borderId="0" xfId="0" applyBorder="1" applyAlignment="1">
      <alignment vertical="center"/>
    </xf>
    <xf numFmtId="0" fontId="0" fillId="0" borderId="3" xfId="0" applyBorder="1" applyAlignment="1">
      <alignment vertical="center"/>
    </xf>
    <xf numFmtId="37" fontId="0" fillId="0" borderId="0" xfId="0" applyNumberFormat="1" applyBorder="1" applyAlignment="1" applyProtection="1">
      <alignment vertical="center"/>
      <protection/>
    </xf>
    <xf numFmtId="176" fontId="0" fillId="0" borderId="0" xfId="0" applyNumberFormat="1" applyBorder="1" applyAlignment="1" applyProtection="1">
      <alignment vertical="center"/>
      <protection/>
    </xf>
    <xf numFmtId="0" fontId="0" fillId="0" borderId="0" xfId="0" applyAlignment="1">
      <alignment vertical="center"/>
    </xf>
    <xf numFmtId="0" fontId="0" fillId="0" borderId="4" xfId="0" applyBorder="1" applyAlignment="1">
      <alignment vertical="center"/>
    </xf>
    <xf numFmtId="0" fontId="0" fillId="0" borderId="5" xfId="0" applyBorder="1" applyAlignment="1">
      <alignment vertical="center"/>
    </xf>
    <xf numFmtId="41" fontId="3" fillId="0" borderId="1" xfId="0" applyNumberFormat="1" applyFont="1" applyBorder="1" applyAlignment="1" applyProtection="1">
      <alignment/>
      <protection/>
    </xf>
    <xf numFmtId="41" fontId="3" fillId="0" borderId="0" xfId="0" applyNumberFormat="1" applyFont="1" applyBorder="1" applyAlignment="1" applyProtection="1">
      <alignment/>
      <protection/>
    </xf>
    <xf numFmtId="0" fontId="6" fillId="0" borderId="0" xfId="0" applyFont="1" applyAlignment="1">
      <alignment horizontal="left"/>
    </xf>
    <xf numFmtId="179" fontId="3" fillId="0" borderId="0" xfId="0" applyNumberFormat="1" applyFont="1" applyBorder="1" applyAlignment="1" applyProtection="1">
      <alignment/>
      <protection/>
    </xf>
    <xf numFmtId="179" fontId="3" fillId="0" borderId="0" xfId="0" applyNumberFormat="1" applyFont="1" applyFill="1" applyBorder="1" applyAlignment="1" applyProtection="1">
      <alignment/>
      <protection/>
    </xf>
    <xf numFmtId="41" fontId="3" fillId="0" borderId="0" xfId="0" applyNumberFormat="1" applyFont="1" applyFill="1" applyBorder="1" applyAlignment="1" applyProtection="1">
      <alignment/>
      <protection/>
    </xf>
    <xf numFmtId="0" fontId="0" fillId="0" borderId="0" xfId="0" applyFill="1" applyBorder="1" applyAlignment="1">
      <alignment/>
    </xf>
    <xf numFmtId="37" fontId="0" fillId="0" borderId="0" xfId="0" applyNumberFormat="1" applyFill="1" applyBorder="1" applyAlignment="1" applyProtection="1">
      <alignment/>
      <protection/>
    </xf>
    <xf numFmtId="176" fontId="0" fillId="0" borderId="0" xfId="0" applyNumberFormat="1" applyFill="1" applyBorder="1" applyAlignment="1" applyProtection="1">
      <alignment/>
      <protection/>
    </xf>
    <xf numFmtId="0" fontId="0" fillId="0" borderId="0" xfId="0" applyFill="1" applyAlignment="1">
      <alignment/>
    </xf>
    <xf numFmtId="178" fontId="3" fillId="0" borderId="0" xfId="0" applyNumberFormat="1" applyFont="1" applyFill="1" applyBorder="1" applyAlignment="1" applyProtection="1">
      <alignment/>
      <protection/>
    </xf>
    <xf numFmtId="179" fontId="3" fillId="0" borderId="2" xfId="0" applyNumberFormat="1" applyFont="1" applyFill="1" applyBorder="1" applyAlignment="1" applyProtection="1">
      <alignment/>
      <protection/>
    </xf>
    <xf numFmtId="41" fontId="3" fillId="0" borderId="2" xfId="0" applyNumberFormat="1" applyFont="1" applyFill="1" applyBorder="1" applyAlignment="1" applyProtection="1">
      <alignment/>
      <protection/>
    </xf>
    <xf numFmtId="178" fontId="3" fillId="0" borderId="2" xfId="0" applyNumberFormat="1" applyFont="1" applyFill="1" applyBorder="1" applyAlignment="1" applyProtection="1">
      <alignment/>
      <protection/>
    </xf>
    <xf numFmtId="178" fontId="0" fillId="0" borderId="0" xfId="0" applyNumberFormat="1" applyFill="1" applyBorder="1" applyAlignment="1" applyProtection="1">
      <alignment/>
      <protection/>
    </xf>
    <xf numFmtId="178" fontId="0" fillId="0" borderId="0" xfId="0" applyNumberFormat="1" applyFill="1" applyAlignment="1">
      <alignment/>
    </xf>
    <xf numFmtId="180" fontId="3" fillId="0" borderId="1" xfId="0" applyNumberFormat="1" applyFont="1" applyBorder="1" applyAlignment="1" applyProtection="1">
      <alignment/>
      <protection/>
    </xf>
    <xf numFmtId="180" fontId="3" fillId="0" borderId="0" xfId="0" applyNumberFormat="1" applyFont="1" applyBorder="1" applyAlignment="1" applyProtection="1">
      <alignment/>
      <protection/>
    </xf>
    <xf numFmtId="180" fontId="3" fillId="0" borderId="0" xfId="0" applyNumberFormat="1" applyFont="1" applyFill="1" applyBorder="1" applyAlignment="1" applyProtection="1">
      <alignment/>
      <protection/>
    </xf>
    <xf numFmtId="180" fontId="3" fillId="0" borderId="2" xfId="0" applyNumberFormat="1" applyFont="1" applyFill="1" applyBorder="1" applyAlignment="1" applyProtection="1">
      <alignment/>
      <protection/>
    </xf>
    <xf numFmtId="41" fontId="3" fillId="0" borderId="6" xfId="0" applyNumberFormat="1" applyFont="1" applyBorder="1" applyAlignment="1" applyProtection="1">
      <alignment/>
      <protection/>
    </xf>
    <xf numFmtId="41" fontId="3" fillId="0" borderId="7" xfId="0" applyNumberFormat="1" applyFont="1" applyBorder="1" applyAlignment="1" applyProtection="1">
      <alignment/>
      <protection/>
    </xf>
    <xf numFmtId="41" fontId="3" fillId="0" borderId="7" xfId="0" applyNumberFormat="1" applyFont="1" applyFill="1" applyBorder="1" applyAlignment="1" applyProtection="1">
      <alignment/>
      <protection/>
    </xf>
    <xf numFmtId="41" fontId="3" fillId="0" borderId="8" xfId="0" applyNumberFormat="1" applyFont="1" applyFill="1" applyBorder="1" applyAlignment="1" applyProtection="1">
      <alignment/>
      <protection/>
    </xf>
    <xf numFmtId="0" fontId="0" fillId="0" borderId="0" xfId="0" applyFont="1" applyAlignment="1">
      <alignment vertical="top" wrapText="1"/>
    </xf>
    <xf numFmtId="0" fontId="3" fillId="0" borderId="0" xfId="0" applyFont="1" applyBorder="1" applyAlignment="1" applyProtection="1">
      <alignment horizontal="distributed" vertical="center"/>
      <protection/>
    </xf>
    <xf numFmtId="0" fontId="3" fillId="0" borderId="3" xfId="0" applyFont="1" applyBorder="1" applyAlignment="1" applyProtection="1">
      <alignment horizontal="distributed" vertical="center"/>
      <protection/>
    </xf>
    <xf numFmtId="0" fontId="3" fillId="0" borderId="0" xfId="0" applyFont="1" applyBorder="1" applyAlignment="1">
      <alignment/>
    </xf>
    <xf numFmtId="0" fontId="3" fillId="0" borderId="3" xfId="0" applyFont="1" applyBorder="1" applyAlignment="1" applyProtection="1">
      <alignment horizontal="distributed"/>
      <protection/>
    </xf>
    <xf numFmtId="0" fontId="3" fillId="0" borderId="0" xfId="0" applyFont="1" applyFill="1" applyBorder="1" applyAlignment="1">
      <alignment/>
    </xf>
    <xf numFmtId="0" fontId="3" fillId="0" borderId="3" xfId="0" applyFont="1" applyFill="1" applyBorder="1" applyAlignment="1" applyProtection="1">
      <alignment horizontal="distributed"/>
      <protection/>
    </xf>
    <xf numFmtId="37" fontId="3" fillId="0" borderId="9" xfId="0" applyNumberFormat="1" applyFont="1" applyBorder="1" applyAlignment="1" applyProtection="1">
      <alignment horizontal="center" vertical="center"/>
      <protection/>
    </xf>
    <xf numFmtId="178" fontId="3" fillId="0" borderId="9" xfId="0" applyNumberFormat="1" applyFont="1" applyBorder="1" applyAlignment="1" applyProtection="1">
      <alignment horizontal="center" vertical="center"/>
      <protection/>
    </xf>
    <xf numFmtId="178" fontId="3" fillId="0" borderId="10" xfId="0" applyNumberFormat="1" applyFont="1" applyBorder="1" applyAlignment="1" applyProtection="1">
      <alignment horizontal="center" vertical="center"/>
      <protection/>
    </xf>
    <xf numFmtId="0" fontId="0" fillId="0" borderId="0" xfId="0" applyFont="1" applyAlignment="1">
      <alignment horizontal="left" vertical="top" wrapText="1"/>
    </xf>
    <xf numFmtId="0" fontId="6" fillId="0" borderId="0" xfId="0" applyFont="1" applyAlignment="1">
      <alignment horizontal="left"/>
    </xf>
    <xf numFmtId="178" fontId="5" fillId="0" borderId="0" xfId="0" applyNumberFormat="1" applyFont="1" applyFill="1" applyBorder="1" applyAlignment="1" applyProtection="1">
      <alignment horizontal="right"/>
      <protection/>
    </xf>
    <xf numFmtId="0" fontId="3" fillId="0" borderId="0" xfId="0" applyFont="1" applyBorder="1" applyAlignment="1" applyProtection="1">
      <alignment horizontal="distributed" vertical="center"/>
      <protection/>
    </xf>
    <xf numFmtId="0" fontId="3" fillId="0" borderId="3" xfId="0" applyFont="1" applyBorder="1" applyAlignment="1" applyProtection="1">
      <alignment horizontal="distributed" vertical="center"/>
      <protection/>
    </xf>
    <xf numFmtId="37" fontId="3" fillId="0" borderId="9" xfId="0" applyNumberFormat="1" applyFont="1" applyBorder="1" applyAlignment="1" applyProtection="1">
      <alignment horizontal="center" vertical="center"/>
      <protection/>
    </xf>
    <xf numFmtId="37" fontId="3" fillId="0" borderId="4" xfId="0" applyNumberFormat="1" applyFont="1" applyBorder="1" applyAlignment="1" applyProtection="1">
      <alignment horizontal="center" vertical="center"/>
      <protection/>
    </xf>
    <xf numFmtId="37" fontId="3" fillId="0" borderId="5" xfId="0" applyNumberFormat="1" applyFont="1" applyBorder="1" applyAlignment="1" applyProtection="1">
      <alignment horizontal="center" vertical="center"/>
      <protection/>
    </xf>
    <xf numFmtId="0" fontId="3" fillId="0" borderId="0" xfId="0" applyFont="1" applyFill="1" applyBorder="1" applyAlignment="1" applyProtection="1">
      <alignment horizontal="distributed" vertical="center"/>
      <protection/>
    </xf>
    <xf numFmtId="0" fontId="3" fillId="0" borderId="3" xfId="0" applyFont="1" applyFill="1" applyBorder="1" applyAlignment="1" applyProtection="1">
      <alignment horizontal="distributed" vertical="center"/>
      <protection/>
    </xf>
    <xf numFmtId="0" fontId="3" fillId="0" borderId="2" xfId="0" applyFont="1" applyFill="1" applyBorder="1" applyAlignment="1" applyProtection="1">
      <alignment horizontal="distributed" vertical="center"/>
      <protection/>
    </xf>
    <xf numFmtId="0" fontId="3" fillId="0" borderId="11" xfId="0" applyFont="1" applyFill="1" applyBorder="1" applyAlignment="1" applyProtection="1">
      <alignment horizontal="distributed" vertical="center"/>
      <protection/>
    </xf>
    <xf numFmtId="178" fontId="5" fillId="0" borderId="2" xfId="0" applyNumberFormat="1" applyFont="1" applyBorder="1" applyAlignment="1" applyProtection="1">
      <alignment horizontal="right"/>
      <protection/>
    </xf>
    <xf numFmtId="37" fontId="3" fillId="0" borderId="12" xfId="0" applyNumberFormat="1" applyFont="1" applyBorder="1" applyAlignment="1" applyProtection="1">
      <alignment horizontal="center" vertical="center"/>
      <protection/>
    </xf>
    <xf numFmtId="37" fontId="3" fillId="0" borderId="13" xfId="0" applyNumberFormat="1" applyFont="1" applyBorder="1" applyAlignment="1" applyProtection="1">
      <alignment horizontal="center" vertical="center"/>
      <protection/>
    </xf>
    <xf numFmtId="37" fontId="3" fillId="0" borderId="14" xfId="0" applyNumberFormat="1" applyFont="1" applyBorder="1" applyAlignment="1" applyProtection="1">
      <alignment horizontal="center" vertical="center"/>
      <protection/>
    </xf>
    <xf numFmtId="0" fontId="4" fillId="0" borderId="2" xfId="0" applyFont="1" applyBorder="1" applyAlignment="1" applyProtection="1">
      <alignment horizontal="left"/>
      <protection/>
    </xf>
    <xf numFmtId="0" fontId="7" fillId="0" borderId="0" xfId="0" applyFont="1" applyBorder="1" applyAlignment="1">
      <alignment horizontal="left" vertical="center"/>
    </xf>
    <xf numFmtId="0" fontId="4" fillId="0" borderId="0" xfId="0" applyFont="1" applyBorder="1" applyAlignment="1">
      <alignment horizontal="left" vertical="center"/>
    </xf>
    <xf numFmtId="0" fontId="0" fillId="0" borderId="0" xfId="0" applyFont="1" applyBorder="1" applyAlignment="1">
      <alignment horizontal="left" vertical="center" wrapText="1"/>
    </xf>
    <xf numFmtId="0" fontId="4" fillId="0" borderId="0" xfId="0" applyFont="1" applyBorder="1" applyAlignment="1" applyProtection="1">
      <alignment horizontal="left" vertical="center"/>
      <protection/>
    </xf>
    <xf numFmtId="0" fontId="0" fillId="0" borderId="2" xfId="0" applyBorder="1" applyAlignment="1">
      <alignment vertical="center"/>
    </xf>
    <xf numFmtId="0" fontId="5" fillId="0" borderId="2" xfId="0" applyFont="1" applyBorder="1" applyAlignment="1" applyProtection="1">
      <alignment horizontal="right" vertical="center"/>
      <protection/>
    </xf>
    <xf numFmtId="0" fontId="0" fillId="0" borderId="13" xfId="0" applyBorder="1" applyAlignment="1" applyProtection="1">
      <alignment horizontal="distributed" vertical="center"/>
      <protection/>
    </xf>
    <xf numFmtId="0" fontId="0" fillId="0" borderId="13" xfId="0" applyBorder="1" applyAlignment="1">
      <alignment horizontal="distributed" vertical="center"/>
    </xf>
    <xf numFmtId="0" fontId="0" fillId="0" borderId="14" xfId="0" applyBorder="1" applyAlignment="1">
      <alignment horizontal="distributed" vertical="center"/>
    </xf>
    <xf numFmtId="0" fontId="0" fillId="0" borderId="12" xfId="0" applyBorder="1" applyAlignment="1" applyProtection="1">
      <alignment horizontal="distributed" vertical="center"/>
      <protection/>
    </xf>
    <xf numFmtId="0" fontId="0" fillId="0" borderId="14" xfId="0" applyBorder="1" applyAlignment="1" applyProtection="1">
      <alignment horizontal="distributed" vertical="center"/>
      <protection/>
    </xf>
    <xf numFmtId="0" fontId="8" fillId="0" borderId="15" xfId="0" applyFont="1" applyBorder="1" applyAlignment="1" applyProtection="1">
      <alignment horizontal="center" vertical="center" textRotation="255"/>
      <protection/>
    </xf>
    <xf numFmtId="0" fontId="8" fillId="0" borderId="9" xfId="0" applyFont="1" applyBorder="1" applyAlignment="1" applyProtection="1">
      <alignment horizontal="left" vertical="center"/>
      <protection/>
    </xf>
    <xf numFmtId="0" fontId="8" fillId="0" borderId="10" xfId="0" applyFont="1" applyBorder="1" applyAlignment="1" applyProtection="1">
      <alignment horizontal="center" vertical="center"/>
      <protection/>
    </xf>
    <xf numFmtId="37" fontId="4" fillId="0" borderId="6" xfId="0" applyNumberFormat="1" applyFont="1" applyBorder="1" applyAlignment="1" applyProtection="1">
      <alignment horizontal="right" vertical="center"/>
      <protection/>
    </xf>
    <xf numFmtId="37" fontId="4" fillId="0" borderId="1" xfId="0" applyNumberFormat="1" applyFont="1" applyBorder="1" applyAlignment="1" applyProtection="1">
      <alignment horizontal="right" vertical="center"/>
      <protection/>
    </xf>
    <xf numFmtId="0" fontId="4" fillId="0" borderId="0" xfId="0" applyFont="1" applyAlignment="1">
      <alignment vertical="center"/>
    </xf>
    <xf numFmtId="0" fontId="8" fillId="0" borderId="3" xfId="0" applyFont="1" applyBorder="1" applyAlignment="1">
      <alignment horizontal="center" vertical="center" textRotation="255"/>
    </xf>
    <xf numFmtId="0" fontId="8" fillId="0" borderId="16" xfId="0" applyFont="1" applyBorder="1" applyAlignment="1" applyProtection="1">
      <alignment horizontal="center" vertical="center"/>
      <protection/>
    </xf>
    <xf numFmtId="37" fontId="4" fillId="0" borderId="7" xfId="0" applyNumberFormat="1" applyFont="1" applyBorder="1" applyAlignment="1" applyProtection="1">
      <alignment horizontal="right" vertical="center"/>
      <protection/>
    </xf>
    <xf numFmtId="37" fontId="4" fillId="0" borderId="0" xfId="0" applyNumberFormat="1" applyFont="1" applyBorder="1" applyAlignment="1" applyProtection="1">
      <alignment horizontal="right" vertical="center"/>
      <protection/>
    </xf>
    <xf numFmtId="0" fontId="8" fillId="0" borderId="5" xfId="0" applyFont="1" applyBorder="1" applyAlignment="1">
      <alignment horizontal="center" vertical="center" textRotation="255"/>
    </xf>
    <xf numFmtId="0" fontId="8" fillId="0" borderId="10" xfId="0" applyFont="1" applyBorder="1" applyAlignment="1">
      <alignment horizontal="center" vertical="center"/>
    </xf>
    <xf numFmtId="0" fontId="3" fillId="0" borderId="15" xfId="0" applyFont="1" applyBorder="1" applyAlignment="1" applyProtection="1">
      <alignment horizontal="center" vertical="center" textRotation="255"/>
      <protection/>
    </xf>
    <xf numFmtId="0" fontId="3" fillId="0" borderId="9" xfId="0" applyFont="1" applyBorder="1" applyAlignment="1" applyProtection="1">
      <alignment horizontal="left" vertical="center"/>
      <protection/>
    </xf>
    <xf numFmtId="0" fontId="3" fillId="0" borderId="10" xfId="0" applyFont="1" applyBorder="1" applyAlignment="1" applyProtection="1">
      <alignment horizontal="center" vertical="center"/>
      <protection/>
    </xf>
    <xf numFmtId="37" fontId="0" fillId="0" borderId="7" xfId="0" applyNumberFormat="1" applyBorder="1" applyAlignment="1" applyProtection="1">
      <alignment horizontal="right" vertical="center"/>
      <protection/>
    </xf>
    <xf numFmtId="37" fontId="0" fillId="0" borderId="0" xfId="0" applyNumberFormat="1" applyBorder="1" applyAlignment="1" applyProtection="1">
      <alignment horizontal="right" vertical="center"/>
      <protection/>
    </xf>
    <xf numFmtId="0" fontId="3" fillId="0" borderId="3" xfId="0" applyFont="1" applyBorder="1" applyAlignment="1">
      <alignment horizontal="center" vertical="center" textRotation="255"/>
    </xf>
    <xf numFmtId="0" fontId="3" fillId="0" borderId="16" xfId="0" applyFont="1" applyBorder="1" applyAlignment="1" applyProtection="1">
      <alignment horizontal="center" vertical="center"/>
      <protection/>
    </xf>
    <xf numFmtId="0" fontId="3" fillId="0" borderId="5" xfId="0" applyFont="1" applyBorder="1" applyAlignment="1">
      <alignment horizontal="center" vertical="center" textRotation="255"/>
    </xf>
    <xf numFmtId="0" fontId="3" fillId="0" borderId="10" xfId="0" applyFont="1" applyBorder="1" applyAlignment="1">
      <alignment horizontal="center" vertical="center"/>
    </xf>
    <xf numFmtId="0" fontId="5" fillId="0" borderId="15" xfId="0" applyFont="1" applyBorder="1" applyAlignment="1" applyProtection="1">
      <alignment horizontal="center" vertical="center" textRotation="255"/>
      <protection/>
    </xf>
    <xf numFmtId="0" fontId="5" fillId="0" borderId="3" xfId="0" applyFont="1" applyBorder="1" applyAlignment="1">
      <alignment horizontal="center" vertical="center" textRotation="255"/>
    </xf>
    <xf numFmtId="0" fontId="5" fillId="0" borderId="11" xfId="0" applyFont="1" applyBorder="1" applyAlignment="1">
      <alignment horizontal="center" vertical="center" textRotation="255"/>
    </xf>
    <xf numFmtId="0" fontId="3" fillId="0" borderId="17" xfId="0" applyFont="1" applyBorder="1" applyAlignment="1">
      <alignment horizontal="center" vertical="center"/>
    </xf>
    <xf numFmtId="0" fontId="3" fillId="0" borderId="17" xfId="0" applyFont="1" applyBorder="1" applyAlignment="1" applyProtection="1">
      <alignment horizontal="center" vertical="center"/>
      <protection/>
    </xf>
    <xf numFmtId="37" fontId="0" fillId="0" borderId="8" xfId="0" applyNumberFormat="1" applyBorder="1" applyAlignment="1" applyProtection="1">
      <alignment horizontal="right" vertical="center"/>
      <protection/>
    </xf>
    <xf numFmtId="37" fontId="0" fillId="0" borderId="2" xfId="0" applyNumberFormat="1" applyBorder="1" applyAlignment="1" applyProtection="1">
      <alignment horizontal="right" vertical="center"/>
      <protection/>
    </xf>
    <xf numFmtId="0" fontId="0" fillId="0" borderId="18" xfId="0" applyBorder="1" applyAlignment="1">
      <alignment vertical="center"/>
    </xf>
    <xf numFmtId="37" fontId="0" fillId="0" borderId="18" xfId="0" applyNumberFormat="1" applyBorder="1" applyAlignment="1" applyProtection="1">
      <alignment vertical="center"/>
      <protection/>
    </xf>
    <xf numFmtId="37" fontId="5" fillId="0" borderId="18" xfId="0" applyNumberFormat="1" applyFont="1" applyBorder="1" applyAlignment="1" applyProtection="1">
      <alignment horizontal="right" vertical="center"/>
      <protection/>
    </xf>
    <xf numFmtId="0" fontId="0" fillId="0" borderId="12" xfId="0" applyBorder="1" applyAlignment="1" applyProtection="1">
      <alignment horizontal="center" vertical="center"/>
      <protection/>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3" xfId="0"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9" xfId="0" applyBorder="1" applyAlignment="1" applyProtection="1">
      <alignment horizontal="center" vertical="center"/>
      <protection/>
    </xf>
    <xf numFmtId="0" fontId="0" fillId="0" borderId="20" xfId="0" applyBorder="1" applyAlignment="1" applyProtection="1">
      <alignment horizontal="center" vertical="center"/>
      <protection/>
    </xf>
    <xf numFmtId="0" fontId="0" fillId="0" borderId="21" xfId="0" applyBorder="1" applyAlignment="1" applyProtection="1">
      <alignment horizontal="center" vertical="center"/>
      <protection/>
    </xf>
    <xf numFmtId="0" fontId="0" fillId="0" borderId="1" xfId="0" applyBorder="1" applyAlignment="1">
      <alignment vertical="center"/>
    </xf>
    <xf numFmtId="0" fontId="0" fillId="0" borderId="15" xfId="0" applyBorder="1" applyAlignment="1">
      <alignment vertical="center"/>
    </xf>
    <xf numFmtId="37" fontId="0" fillId="0" borderId="6" xfId="0" applyNumberFormat="1" applyBorder="1" applyAlignment="1" applyProtection="1">
      <alignment vertical="center"/>
      <protection/>
    </xf>
    <xf numFmtId="37" fontId="0" fillId="0" borderId="1" xfId="0" applyNumberFormat="1" applyBorder="1" applyAlignment="1" applyProtection="1">
      <alignment vertical="center"/>
      <protection/>
    </xf>
    <xf numFmtId="0" fontId="4" fillId="0" borderId="0" xfId="0" applyFont="1" applyBorder="1" applyAlignment="1" applyProtection="1">
      <alignment horizontal="distributed" vertical="center"/>
      <protection/>
    </xf>
    <xf numFmtId="0" fontId="4" fillId="0" borderId="0" xfId="0" applyFont="1" applyBorder="1" applyAlignment="1">
      <alignment horizontal="distributed" vertical="center"/>
    </xf>
    <xf numFmtId="0" fontId="4" fillId="0" borderId="3" xfId="0" applyFont="1" applyBorder="1" applyAlignment="1">
      <alignment horizontal="distributed" vertical="center"/>
    </xf>
    <xf numFmtId="0" fontId="4" fillId="0" borderId="0" xfId="0" applyFont="1" applyBorder="1" applyAlignment="1">
      <alignment horizontal="right" vertical="center"/>
    </xf>
    <xf numFmtId="37" fontId="0" fillId="0" borderId="7" xfId="0" applyNumberFormat="1" applyBorder="1" applyAlignment="1" applyProtection="1">
      <alignment vertical="center"/>
      <protection/>
    </xf>
    <xf numFmtId="0" fontId="0" fillId="0" borderId="0" xfId="0" applyBorder="1" applyAlignment="1" applyProtection="1">
      <alignment horizontal="distributed" vertical="center"/>
      <protection/>
    </xf>
    <xf numFmtId="0" fontId="0" fillId="0" borderId="0" xfId="0" applyBorder="1" applyAlignment="1">
      <alignment horizontal="distributed" vertical="center"/>
    </xf>
    <xf numFmtId="0" fontId="0" fillId="0" borderId="3" xfId="0" applyBorder="1" applyAlignment="1">
      <alignment horizontal="distributed" vertical="center"/>
    </xf>
    <xf numFmtId="0" fontId="0" fillId="0" borderId="0" xfId="0" applyBorder="1" applyAlignment="1">
      <alignment horizontal="right" vertical="center"/>
    </xf>
    <xf numFmtId="0" fontId="0" fillId="0" borderId="2" xfId="0" applyBorder="1" applyAlignment="1" applyProtection="1">
      <alignment horizontal="distributed" vertical="center"/>
      <protection/>
    </xf>
    <xf numFmtId="0" fontId="0" fillId="0" borderId="2" xfId="0" applyBorder="1" applyAlignment="1">
      <alignment horizontal="distributed" vertical="center"/>
    </xf>
    <xf numFmtId="0" fontId="0" fillId="0" borderId="11" xfId="0" applyBorder="1" applyAlignment="1">
      <alignment horizontal="distributed" vertical="center"/>
    </xf>
    <xf numFmtId="0" fontId="0" fillId="0" borderId="2" xfId="0" applyBorder="1" applyAlignment="1">
      <alignment horizontal="right" vertical="center"/>
    </xf>
    <xf numFmtId="37" fontId="0" fillId="0" borderId="0" xfId="0" applyNumberFormat="1" applyBorder="1" applyAlignment="1" applyProtection="1">
      <alignment horizontal="left" vertical="center"/>
      <protection/>
    </xf>
    <xf numFmtId="0" fontId="4" fillId="0" borderId="0" xfId="0" applyFont="1" applyBorder="1" applyAlignment="1" applyProtection="1">
      <alignment horizontal="left"/>
      <protection/>
    </xf>
    <xf numFmtId="0" fontId="0" fillId="0" borderId="2" xfId="0" applyBorder="1" applyAlignment="1">
      <alignment/>
    </xf>
    <xf numFmtId="0" fontId="5" fillId="0" borderId="2" xfId="0" applyFont="1" applyBorder="1" applyAlignment="1" applyProtection="1">
      <alignment horizontal="right"/>
      <protection/>
    </xf>
    <xf numFmtId="0" fontId="0" fillId="0" borderId="12" xfId="0" applyBorder="1" applyAlignment="1" applyProtection="1">
      <alignment horizontal="center" vertical="center"/>
      <protection/>
    </xf>
    <xf numFmtId="0" fontId="0" fillId="0" borderId="15" xfId="0" applyBorder="1" applyAlignment="1" applyProtection="1">
      <alignment horizontal="center" vertical="distributed" textRotation="255"/>
      <protection/>
    </xf>
    <xf numFmtId="0" fontId="0" fillId="0" borderId="6" xfId="0" applyBorder="1" applyAlignment="1" applyProtection="1">
      <alignment horizontal="distributed" vertical="center" wrapText="1"/>
      <protection/>
    </xf>
    <xf numFmtId="0" fontId="0" fillId="0" borderId="15" xfId="0" applyBorder="1" applyAlignment="1">
      <alignment horizontal="distributed"/>
    </xf>
    <xf numFmtId="0" fontId="0" fillId="0" borderId="6" xfId="0" applyBorder="1" applyAlignment="1" applyProtection="1">
      <alignment horizontal="distributed" vertical="center"/>
      <protection/>
    </xf>
    <xf numFmtId="0" fontId="0" fillId="0" borderId="1" xfId="0" applyBorder="1" applyAlignment="1">
      <alignment horizontal="distributed" vertical="center"/>
    </xf>
    <xf numFmtId="0" fontId="0" fillId="0" borderId="15" xfId="0" applyBorder="1" applyAlignment="1">
      <alignment horizontal="distributed" vertical="center"/>
    </xf>
    <xf numFmtId="41" fontId="0" fillId="0" borderId="6" xfId="0" applyNumberFormat="1" applyBorder="1" applyAlignment="1" applyProtection="1">
      <alignment/>
      <protection/>
    </xf>
    <xf numFmtId="41" fontId="0" fillId="0" borderId="1" xfId="0" applyNumberFormat="1" applyBorder="1" applyAlignment="1" applyProtection="1">
      <alignment/>
      <protection/>
    </xf>
    <xf numFmtId="0" fontId="0" fillId="0" borderId="3" xfId="0" applyBorder="1" applyAlignment="1">
      <alignment horizontal="center" vertical="distributed" textRotation="255"/>
    </xf>
    <xf numFmtId="0" fontId="0" fillId="0" borderId="7" xfId="0" applyBorder="1" applyAlignment="1">
      <alignment horizontal="distributed" vertical="center"/>
    </xf>
    <xf numFmtId="0" fontId="0" fillId="0" borderId="3" xfId="0" applyBorder="1" applyAlignment="1">
      <alignment horizontal="distributed"/>
    </xf>
    <xf numFmtId="0" fontId="0" fillId="0" borderId="7" xfId="0" applyBorder="1" applyAlignment="1" applyProtection="1">
      <alignment horizontal="distributed" vertical="center"/>
      <protection/>
    </xf>
    <xf numFmtId="41" fontId="0" fillId="0" borderId="7" xfId="0" applyNumberFormat="1" applyBorder="1" applyAlignment="1" applyProtection="1">
      <alignment/>
      <protection/>
    </xf>
    <xf numFmtId="41" fontId="0" fillId="0" borderId="0" xfId="0" applyNumberFormat="1" applyBorder="1" applyAlignment="1" applyProtection="1">
      <alignment/>
      <protection/>
    </xf>
    <xf numFmtId="0" fontId="0" fillId="0" borderId="9" xfId="0" applyBorder="1" applyAlignment="1">
      <alignment horizontal="distributed" vertical="center"/>
    </xf>
    <xf numFmtId="0" fontId="0" fillId="0" borderId="5" xfId="0" applyBorder="1" applyAlignment="1">
      <alignment horizontal="distributed"/>
    </xf>
    <xf numFmtId="0" fontId="0" fillId="0" borderId="9" xfId="0" applyBorder="1" applyAlignment="1" applyProtection="1">
      <alignment horizontal="distributed" vertical="center"/>
      <protection/>
    </xf>
    <xf numFmtId="0" fontId="0" fillId="0" borderId="4" xfId="0" applyBorder="1" applyAlignment="1">
      <alignment horizontal="distributed" vertical="center"/>
    </xf>
    <xf numFmtId="0" fontId="0" fillId="0" borderId="5" xfId="0" applyBorder="1" applyAlignment="1">
      <alignment horizontal="distributed" vertical="center"/>
    </xf>
    <xf numFmtId="41" fontId="0" fillId="0" borderId="9" xfId="0" applyNumberFormat="1" applyBorder="1" applyAlignment="1" applyProtection="1">
      <alignment/>
      <protection/>
    </xf>
    <xf numFmtId="41" fontId="0" fillId="0" borderId="4" xfId="0" applyNumberFormat="1" applyBorder="1" applyAlignment="1" applyProtection="1">
      <alignment horizontal="right"/>
      <protection/>
    </xf>
    <xf numFmtId="41" fontId="0" fillId="0" borderId="1" xfId="0" applyNumberFormat="1" applyBorder="1" applyAlignment="1" applyProtection="1">
      <alignment horizontal="right"/>
      <protection/>
    </xf>
    <xf numFmtId="41" fontId="0" fillId="0" borderId="0" xfId="0" applyNumberFormat="1" applyBorder="1" applyAlignment="1" applyProtection="1">
      <alignment horizontal="right"/>
      <protection/>
    </xf>
    <xf numFmtId="0" fontId="3" fillId="0" borderId="15" xfId="0" applyFont="1" applyBorder="1" applyAlignment="1" applyProtection="1">
      <alignment horizontal="center" vertical="center" wrapText="1"/>
      <protection/>
    </xf>
    <xf numFmtId="0" fontId="0" fillId="0" borderId="1" xfId="0" applyBorder="1" applyAlignment="1" applyProtection="1">
      <alignment horizontal="distributed" vertical="center"/>
      <protection/>
    </xf>
    <xf numFmtId="0" fontId="0" fillId="0" borderId="15" xfId="0" applyBorder="1" applyAlignment="1" applyProtection="1">
      <alignment horizontal="distributed" vertical="center"/>
      <protection/>
    </xf>
    <xf numFmtId="0" fontId="3" fillId="0" borderId="11" xfId="0" applyFont="1" applyBorder="1" applyAlignment="1">
      <alignment horizontal="center" vertical="center"/>
    </xf>
    <xf numFmtId="0" fontId="0" fillId="0" borderId="8" xfId="0" applyBorder="1" applyAlignment="1" applyProtection="1">
      <alignment horizontal="distributed" vertical="center"/>
      <protection/>
    </xf>
    <xf numFmtId="0" fontId="0" fillId="0" borderId="11" xfId="0" applyBorder="1" applyAlignment="1" applyProtection="1">
      <alignment horizontal="distributed" vertical="center"/>
      <protection/>
    </xf>
    <xf numFmtId="41" fontId="0" fillId="0" borderId="8" xfId="0" applyNumberFormat="1" applyBorder="1" applyAlignment="1" applyProtection="1">
      <alignment shrinkToFit="1"/>
      <protection/>
    </xf>
    <xf numFmtId="41" fontId="0" fillId="0" borderId="2" xfId="0" applyNumberFormat="1" applyBorder="1" applyAlignment="1" applyProtection="1">
      <alignment horizontal="right"/>
      <protection/>
    </xf>
    <xf numFmtId="0" fontId="0" fillId="0" borderId="18" xfId="0" applyBorder="1" applyAlignment="1">
      <alignment/>
    </xf>
    <xf numFmtId="37" fontId="0" fillId="0" borderId="18" xfId="0" applyNumberFormat="1" applyBorder="1" applyAlignment="1" applyProtection="1">
      <alignment/>
      <protection/>
    </xf>
    <xf numFmtId="0" fontId="5" fillId="0" borderId="0" xfId="0" applyFont="1" applyBorder="1" applyAlignment="1" applyProtection="1">
      <alignment horizontal="right"/>
      <protection/>
    </xf>
    <xf numFmtId="0" fontId="0" fillId="0" borderId="18" xfId="0" applyBorder="1" applyAlignment="1" applyProtection="1">
      <alignment horizontal="center" vertical="center"/>
      <protection/>
    </xf>
    <xf numFmtId="0" fontId="0" fillId="0" borderId="22" xfId="0" applyBorder="1" applyAlignment="1" applyProtection="1">
      <alignment horizontal="center" vertical="center"/>
      <protection/>
    </xf>
    <xf numFmtId="0" fontId="0" fillId="0" borderId="23" xfId="0" applyBorder="1" applyAlignment="1" applyProtection="1">
      <alignment horizontal="center" vertical="center"/>
      <protection/>
    </xf>
    <xf numFmtId="0" fontId="3" fillId="0" borderId="23" xfId="0" applyFont="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24" xfId="0" applyBorder="1" applyAlignment="1" applyProtection="1">
      <alignment horizontal="center" vertical="center" wrapText="1"/>
      <protection/>
    </xf>
    <xf numFmtId="0" fontId="0" fillId="0" borderId="0" xfId="0" applyBorder="1" applyAlignment="1">
      <alignment horizontal="center" vertical="center"/>
    </xf>
    <xf numFmtId="0" fontId="0" fillId="0" borderId="3" xfId="0" applyBorder="1" applyAlignment="1">
      <alignment horizontal="center" vertical="center"/>
    </xf>
    <xf numFmtId="0" fontId="0" fillId="0" borderId="25" xfId="0" applyBorder="1" applyAlignment="1" applyProtection="1">
      <alignment horizontal="center" vertical="center"/>
      <protection/>
    </xf>
    <xf numFmtId="0" fontId="3" fillId="0" borderId="25" xfId="0" applyFont="1" applyBorder="1" applyAlignment="1" applyProtection="1">
      <alignment horizontal="center" vertical="center"/>
      <protection/>
    </xf>
    <xf numFmtId="0" fontId="0" fillId="0" borderId="7" xfId="0" applyBorder="1" applyAlignment="1" applyProtection="1">
      <alignment horizontal="center" vertical="center"/>
      <protection/>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0" xfId="0"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0" fillId="0" borderId="9" xfId="0" applyBorder="1" applyAlignment="1" applyProtection="1">
      <alignment horizontal="center" vertical="center"/>
      <protection/>
    </xf>
    <xf numFmtId="0" fontId="4" fillId="0" borderId="20" xfId="0" applyFont="1" applyBorder="1" applyAlignment="1" applyProtection="1">
      <alignment horizontal="distributed" vertical="center"/>
      <protection/>
    </xf>
    <xf numFmtId="0" fontId="4" fillId="0" borderId="20" xfId="0" applyFont="1" applyBorder="1" applyAlignment="1">
      <alignment horizontal="distributed" vertical="center"/>
    </xf>
    <xf numFmtId="0" fontId="4" fillId="0" borderId="21" xfId="0" applyFont="1" applyBorder="1" applyAlignment="1">
      <alignment horizontal="distributed" vertical="center"/>
    </xf>
    <xf numFmtId="41" fontId="4" fillId="0" borderId="19" xfId="0" applyNumberFormat="1" applyFont="1" applyBorder="1" applyAlignment="1" applyProtection="1">
      <alignment horizontal="right"/>
      <protection/>
    </xf>
    <xf numFmtId="41" fontId="4" fillId="0" borderId="20" xfId="0" applyNumberFormat="1" applyFont="1" applyBorder="1" applyAlignment="1" applyProtection="1">
      <alignment horizontal="right"/>
      <protection/>
    </xf>
    <xf numFmtId="0" fontId="4" fillId="0" borderId="0" xfId="0" applyFont="1" applyAlignment="1">
      <alignment/>
    </xf>
    <xf numFmtId="0" fontId="3" fillId="0" borderId="16" xfId="0" applyFont="1" applyBorder="1" applyAlignment="1" applyProtection="1">
      <alignment horizontal="center" vertical="distributed" textRotation="255"/>
      <protection/>
    </xf>
    <xf numFmtId="0" fontId="0" fillId="0" borderId="6" xfId="0" applyBorder="1" applyAlignment="1" applyProtection="1">
      <alignment horizontal="distributed" vertical="center"/>
      <protection/>
    </xf>
    <xf numFmtId="0" fontId="0" fillId="0" borderId="15" xfId="0" applyBorder="1" applyAlignment="1">
      <alignment horizontal="distributed" vertical="center"/>
    </xf>
    <xf numFmtId="41" fontId="0" fillId="0" borderId="6" xfId="0" applyNumberFormat="1" applyBorder="1" applyAlignment="1" applyProtection="1">
      <alignment horizontal="right"/>
      <protection/>
    </xf>
    <xf numFmtId="0" fontId="3" fillId="0" borderId="25" xfId="0" applyFont="1" applyBorder="1" applyAlignment="1">
      <alignment horizontal="center" vertical="distributed" textRotation="255"/>
    </xf>
    <xf numFmtId="41" fontId="0" fillId="0" borderId="7" xfId="0" applyNumberFormat="1" applyBorder="1" applyAlignment="1" applyProtection="1">
      <alignment horizontal="right"/>
      <protection/>
    </xf>
    <xf numFmtId="0" fontId="3" fillId="0" borderId="10" xfId="0" applyFont="1" applyBorder="1" applyAlignment="1">
      <alignment horizontal="center" vertical="distributed" textRotation="255"/>
    </xf>
    <xf numFmtId="0" fontId="0" fillId="0" borderId="5" xfId="0" applyBorder="1" applyAlignment="1">
      <alignment horizontal="center" vertical="distributed" textRotation="255"/>
    </xf>
    <xf numFmtId="0" fontId="0" fillId="0" borderId="11" xfId="0" applyBorder="1" applyAlignment="1">
      <alignment horizontal="center" vertical="distributed" textRotation="255"/>
    </xf>
    <xf numFmtId="0" fontId="3" fillId="0" borderId="17" xfId="0" applyFont="1" applyBorder="1" applyAlignment="1">
      <alignment horizontal="center" vertical="distributed" textRotation="255"/>
    </xf>
    <xf numFmtId="0" fontId="0" fillId="0" borderId="26" xfId="0" applyBorder="1" applyAlignment="1" applyProtection="1">
      <alignment horizontal="distributed" vertical="center"/>
      <protection/>
    </xf>
    <xf numFmtId="0" fontId="0" fillId="0" borderId="27" xfId="0" applyBorder="1" applyAlignment="1">
      <alignment horizontal="distributed" vertical="center"/>
    </xf>
    <xf numFmtId="41" fontId="0" fillId="0" borderId="8" xfId="0" applyNumberFormat="1" applyBorder="1" applyAlignment="1" applyProtection="1">
      <alignment horizontal="right"/>
      <protection/>
    </xf>
    <xf numFmtId="0" fontId="7" fillId="0" borderId="0" xfId="0" applyFont="1" applyAlignment="1">
      <alignment horizontal="left"/>
    </xf>
    <xf numFmtId="0" fontId="0" fillId="0" borderId="0" xfId="0" applyFont="1" applyAlignment="1">
      <alignment horizontal="left" vertical="center" wrapText="1"/>
    </xf>
    <xf numFmtId="0" fontId="0" fillId="0" borderId="2" xfId="0" applyBorder="1" applyAlignment="1" applyProtection="1">
      <alignment horizontal="left"/>
      <protection/>
    </xf>
    <xf numFmtId="0" fontId="0" fillId="0" borderId="13" xfId="0" applyBorder="1" applyAlignment="1">
      <alignment/>
    </xf>
    <xf numFmtId="0" fontId="0" fillId="0" borderId="14" xfId="0" applyBorder="1" applyAlignment="1" applyProtection="1">
      <alignment horizontal="left"/>
      <protection/>
    </xf>
    <xf numFmtId="0" fontId="0" fillId="0" borderId="24" xfId="0" applyBorder="1" applyAlignment="1" applyProtection="1">
      <alignment horizontal="distributed"/>
      <protection/>
    </xf>
    <xf numFmtId="0" fontId="0" fillId="0" borderId="18" xfId="0" applyBorder="1" applyAlignment="1" applyProtection="1">
      <alignment horizontal="distributed"/>
      <protection/>
    </xf>
    <xf numFmtId="0" fontId="0" fillId="0" borderId="22" xfId="0" applyBorder="1" applyAlignment="1" applyProtection="1">
      <alignment horizontal="distributed"/>
      <protection/>
    </xf>
    <xf numFmtId="0" fontId="0" fillId="0" borderId="1" xfId="0" applyBorder="1" applyAlignment="1">
      <alignment/>
    </xf>
    <xf numFmtId="37" fontId="0" fillId="0" borderId="15" xfId="0" applyNumberFormat="1" applyBorder="1" applyAlignment="1" applyProtection="1">
      <alignment/>
      <protection/>
    </xf>
    <xf numFmtId="37" fontId="0" fillId="0" borderId="6" xfId="0" applyNumberFormat="1" applyBorder="1" applyAlignment="1" applyProtection="1">
      <alignment/>
      <protection/>
    </xf>
    <xf numFmtId="37" fontId="0" fillId="0" borderId="1" xfId="0" applyNumberFormat="1" applyBorder="1" applyAlignment="1" applyProtection="1">
      <alignment/>
      <protection/>
    </xf>
    <xf numFmtId="0" fontId="4" fillId="0" borderId="0" xfId="0" applyFont="1" applyBorder="1" applyAlignment="1" applyProtection="1">
      <alignment horizontal="distributed" vertical="center"/>
      <protection/>
    </xf>
    <xf numFmtId="41" fontId="4" fillId="0" borderId="7" xfId="0" applyNumberFormat="1" applyFont="1" applyBorder="1" applyAlignment="1" applyProtection="1">
      <alignment horizontal="right"/>
      <protection/>
    </xf>
    <xf numFmtId="41" fontId="4" fillId="0" borderId="0" xfId="0" applyNumberFormat="1" applyFont="1" applyBorder="1" applyAlignment="1">
      <alignment horizontal="right"/>
    </xf>
    <xf numFmtId="41" fontId="4" fillId="0" borderId="0" xfId="0" applyNumberFormat="1" applyFont="1" applyBorder="1" applyAlignment="1" applyProtection="1">
      <alignment horizontal="right"/>
      <protection/>
    </xf>
    <xf numFmtId="37" fontId="0" fillId="0" borderId="3" xfId="0" applyNumberFormat="1" applyBorder="1" applyAlignment="1" applyProtection="1">
      <alignment/>
      <protection/>
    </xf>
    <xf numFmtId="37" fontId="0" fillId="0" borderId="7" xfId="0" applyNumberFormat="1" applyBorder="1" applyAlignment="1" applyProtection="1">
      <alignment/>
      <protection/>
    </xf>
    <xf numFmtId="0" fontId="0" fillId="0" borderId="0" xfId="0" applyBorder="1" applyAlignment="1" applyProtection="1">
      <alignment horizontal="distributed" vertical="center"/>
      <protection/>
    </xf>
    <xf numFmtId="41" fontId="0" fillId="0" borderId="7" xfId="0" applyNumberFormat="1" applyBorder="1" applyAlignment="1" applyProtection="1">
      <alignment horizontal="right"/>
      <protection/>
    </xf>
    <xf numFmtId="41" fontId="0" fillId="0" borderId="0" xfId="0" applyNumberFormat="1" applyBorder="1" applyAlignment="1">
      <alignment horizontal="right"/>
    </xf>
    <xf numFmtId="41" fontId="0" fillId="0" borderId="0" xfId="0" applyNumberFormat="1" applyBorder="1" applyAlignment="1" applyProtection="1">
      <alignment horizontal="right"/>
      <protection/>
    </xf>
    <xf numFmtId="0" fontId="0" fillId="0" borderId="2" xfId="0" applyBorder="1" applyAlignment="1" applyProtection="1">
      <alignment horizontal="distributed" vertical="center"/>
      <protection/>
    </xf>
    <xf numFmtId="41" fontId="0" fillId="0" borderId="8" xfId="0" applyNumberFormat="1" applyBorder="1" applyAlignment="1" applyProtection="1">
      <alignment horizontal="right"/>
      <protection/>
    </xf>
    <xf numFmtId="41" fontId="0" fillId="0" borderId="2" xfId="0" applyNumberFormat="1" applyBorder="1" applyAlignment="1">
      <alignment horizontal="right"/>
    </xf>
    <xf numFmtId="41" fontId="0" fillId="0" borderId="2" xfId="0" applyNumberFormat="1" applyBorder="1" applyAlignment="1" applyProtection="1">
      <alignment horizontal="right"/>
      <protection/>
    </xf>
    <xf numFmtId="0" fontId="0" fillId="0" borderId="0" xfId="0" applyBorder="1" applyAlignment="1">
      <alignment horizontal="distributed" vertical="center"/>
    </xf>
    <xf numFmtId="37" fontId="5" fillId="0" borderId="0" xfId="0" applyNumberFormat="1" applyFont="1" applyBorder="1" applyAlignment="1" applyProtection="1">
      <alignment horizontal="right"/>
      <protection/>
    </xf>
    <xf numFmtId="37" fontId="0" fillId="0" borderId="0" xfId="0" applyNumberFormat="1" applyBorder="1" applyAlignment="1" applyProtection="1">
      <alignment horizontal="left"/>
      <protection/>
    </xf>
    <xf numFmtId="0" fontId="4" fillId="0" borderId="0" xfId="0" applyFont="1" applyBorder="1" applyAlignment="1" applyProtection="1">
      <alignment wrapText="1"/>
      <protection/>
    </xf>
    <xf numFmtId="0" fontId="0" fillId="0" borderId="18" xfId="0" applyBorder="1" applyAlignment="1" applyProtection="1">
      <alignment horizontal="distributed" vertical="center"/>
      <protection/>
    </xf>
    <xf numFmtId="0" fontId="0" fillId="0" borderId="22" xfId="0" applyBorder="1" applyAlignment="1">
      <alignment horizontal="distributed" vertical="center"/>
    </xf>
    <xf numFmtId="0" fontId="0" fillId="0" borderId="12" xfId="0" applyBorder="1" applyAlignment="1" applyProtection="1">
      <alignment horizontal="center"/>
      <protection/>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4" xfId="0" applyBorder="1" applyAlignment="1">
      <alignment horizontal="distributed" vertical="center"/>
    </xf>
    <xf numFmtId="0" fontId="0" fillId="0" borderId="5" xfId="0" applyBorder="1" applyAlignment="1">
      <alignment horizontal="distributed" vertical="center"/>
    </xf>
    <xf numFmtId="0" fontId="0" fillId="0" borderId="19" xfId="0" applyBorder="1" applyAlignment="1" applyProtection="1">
      <alignment horizontal="distributed" vertical="center"/>
      <protection/>
    </xf>
    <xf numFmtId="0" fontId="0" fillId="0" borderId="20" xfId="0" applyBorder="1" applyAlignment="1" applyProtection="1">
      <alignment horizontal="distributed" vertical="center"/>
      <protection/>
    </xf>
    <xf numFmtId="0" fontId="0" fillId="0" borderId="21" xfId="0" applyBorder="1" applyAlignment="1" applyProtection="1">
      <alignment horizontal="distributed" vertical="center"/>
      <protection/>
    </xf>
    <xf numFmtId="0" fontId="0" fillId="0" borderId="3" xfId="0" applyBorder="1" applyAlignment="1">
      <alignment horizontal="center" vertical="center"/>
    </xf>
    <xf numFmtId="0" fontId="0" fillId="0" borderId="6" xfId="0" applyBorder="1" applyAlignment="1" applyProtection="1">
      <alignment horizontal="distributed" vertical="center"/>
      <protection/>
    </xf>
    <xf numFmtId="0" fontId="0" fillId="0" borderId="1" xfId="0" applyBorder="1" applyAlignment="1" applyProtection="1">
      <alignment horizontal="distributed" vertical="center"/>
      <protection/>
    </xf>
    <xf numFmtId="0" fontId="4" fillId="0" borderId="0" xfId="0" applyFont="1" applyBorder="1" applyAlignment="1" applyProtection="1">
      <alignment horizontal="distributed" vertical="center" wrapText="1"/>
      <protection/>
    </xf>
    <xf numFmtId="0" fontId="0" fillId="0" borderId="3" xfId="0" applyBorder="1" applyAlignment="1">
      <alignment horizontal="distributed" vertical="center" wrapText="1"/>
    </xf>
    <xf numFmtId="0" fontId="0" fillId="0" borderId="0" xfId="0" applyBorder="1" applyAlignment="1">
      <alignment wrapText="1"/>
    </xf>
    <xf numFmtId="0" fontId="0" fillId="0" borderId="3" xfId="0" applyBorder="1" applyAlignment="1">
      <alignment horizontal="distributed" vertical="center" wrapText="1"/>
    </xf>
    <xf numFmtId="0" fontId="3" fillId="0" borderId="0" xfId="0" applyFont="1" applyBorder="1" applyAlignment="1" applyProtection="1">
      <alignment horizontal="distributed" vertical="center" wrapText="1"/>
      <protection/>
    </xf>
    <xf numFmtId="0" fontId="0" fillId="0" borderId="0" xfId="0" applyBorder="1" applyAlignment="1" applyProtection="1">
      <alignment horizontal="distributed" vertical="center" wrapText="1"/>
      <protection/>
    </xf>
    <xf numFmtId="41" fontId="0" fillId="0" borderId="0" xfId="0" applyNumberFormat="1" applyAlignment="1">
      <alignment/>
    </xf>
    <xf numFmtId="0" fontId="0" fillId="0" borderId="2" xfId="0" applyBorder="1" applyAlignment="1" applyProtection="1">
      <alignment horizontal="distributed" vertical="center" wrapText="1"/>
      <protection/>
    </xf>
    <xf numFmtId="0" fontId="0" fillId="0" borderId="11" xfId="0" applyBorder="1" applyAlignment="1">
      <alignment horizontal="distributed" vertical="center" wrapText="1"/>
    </xf>
    <xf numFmtId="37" fontId="0" fillId="0" borderId="18" xfId="0" applyNumberFormat="1" applyBorder="1" applyAlignment="1" applyProtection="1">
      <alignment/>
      <protection/>
    </xf>
    <xf numFmtId="37" fontId="5" fillId="0" borderId="18" xfId="0" applyNumberFormat="1" applyFont="1" applyBorder="1" applyAlignment="1" applyProtection="1">
      <alignment horizontal="right"/>
      <protection/>
    </xf>
    <xf numFmtId="0" fontId="0" fillId="0" borderId="22" xfId="0" applyBorder="1" applyAlignment="1" applyProtection="1">
      <alignment horizontal="left"/>
      <protection/>
    </xf>
    <xf numFmtId="0" fontId="4" fillId="0" borderId="12" xfId="0" applyFont="1" applyBorder="1" applyAlignment="1" applyProtection="1">
      <alignment horizontal="distributed" vertical="center"/>
      <protection/>
    </xf>
    <xf numFmtId="0" fontId="4" fillId="0" borderId="13" xfId="0" applyFont="1" applyBorder="1" applyAlignment="1" applyProtection="1">
      <alignment horizontal="distributed" vertical="center"/>
      <protection/>
    </xf>
    <xf numFmtId="0" fontId="4" fillId="0" borderId="14" xfId="0" applyFont="1" applyBorder="1" applyAlignment="1" applyProtection="1">
      <alignment horizontal="distributed" vertical="center"/>
      <protection/>
    </xf>
    <xf numFmtId="0" fontId="0" fillId="0" borderId="12" xfId="0" applyBorder="1" applyAlignment="1" applyProtection="1">
      <alignment horizontal="distributed" vertical="center"/>
      <protection/>
    </xf>
    <xf numFmtId="0" fontId="0" fillId="0" borderId="13" xfId="0" applyBorder="1" applyAlignment="1" applyProtection="1">
      <alignment horizontal="distributed" vertical="center"/>
      <protection/>
    </xf>
    <xf numFmtId="0" fontId="0" fillId="0" borderId="14" xfId="0" applyBorder="1" applyAlignment="1" applyProtection="1">
      <alignment horizontal="distributed" vertical="center"/>
      <protection/>
    </xf>
    <xf numFmtId="0" fontId="0" fillId="0" borderId="1" xfId="0" applyBorder="1" applyAlignment="1" applyProtection="1">
      <alignment horizontal="distributed" vertical="center"/>
      <protection/>
    </xf>
    <xf numFmtId="41" fontId="4" fillId="0" borderId="6" xfId="0" applyNumberFormat="1" applyFont="1" applyBorder="1" applyAlignment="1" applyProtection="1">
      <alignment horizontal="right"/>
      <protection/>
    </xf>
    <xf numFmtId="41" fontId="4" fillId="0" borderId="1" xfId="0" applyNumberFormat="1" applyFont="1" applyBorder="1" applyAlignment="1" applyProtection="1">
      <alignment horizontal="right"/>
      <protection/>
    </xf>
    <xf numFmtId="41" fontId="0" fillId="0" borderId="1" xfId="0" applyNumberFormat="1" applyBorder="1" applyAlignment="1" applyProtection="1">
      <alignment horizontal="right"/>
      <protection/>
    </xf>
    <xf numFmtId="0" fontId="0" fillId="0" borderId="11" xfId="0" applyBorder="1" applyAlignment="1">
      <alignment horizontal="distributed" vertical="center"/>
    </xf>
    <xf numFmtId="41" fontId="4" fillId="0" borderId="8" xfId="0" applyNumberFormat="1" applyFont="1" applyBorder="1" applyAlignment="1" applyProtection="1">
      <alignment horizontal="right"/>
      <protection/>
    </xf>
    <xf numFmtId="41" fontId="4" fillId="0" borderId="2" xfId="0" applyNumberFormat="1" applyFont="1" applyBorder="1" applyAlignment="1" applyProtection="1">
      <alignment horizontal="right"/>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ransitionEvaluation="1"/>
  <dimension ref="A1:AN207"/>
  <sheetViews>
    <sheetView showGridLines="0" view="pageBreakPreview" zoomScaleSheetLayoutView="100" workbookViewId="0" topLeftCell="A1">
      <selection activeCell="A11" sqref="A11:B11"/>
    </sheetView>
  </sheetViews>
  <sheetFormatPr defaultColWidth="8.83203125" defaultRowHeight="18"/>
  <cols>
    <col min="1" max="1" width="3" style="0" customWidth="1"/>
    <col min="2" max="2" width="29" style="0" customWidth="1"/>
    <col min="3" max="4" width="8.08203125" style="0" customWidth="1"/>
    <col min="5" max="5" width="7.41015625" style="1" customWidth="1"/>
    <col min="6" max="7" width="6.66015625" style="0" customWidth="1"/>
    <col min="8" max="8" width="6.66015625" style="1" customWidth="1"/>
    <col min="9" max="10" width="6.66015625" style="0" customWidth="1"/>
    <col min="11" max="11" width="6.66015625" style="1" customWidth="1"/>
    <col min="12" max="13" width="6.66015625" style="0" customWidth="1"/>
    <col min="14" max="14" width="6.66015625" style="1" customWidth="1"/>
    <col min="15" max="16" width="6.66015625" style="0" customWidth="1"/>
    <col min="17" max="17" width="6.66015625" style="1" customWidth="1"/>
    <col min="18" max="19" width="6.66015625" style="0" customWidth="1"/>
    <col min="20" max="20" width="6.66015625" style="1" customWidth="1"/>
    <col min="21" max="22" width="6.66015625" style="0" customWidth="1"/>
    <col min="23" max="23" width="6.66015625" style="1" customWidth="1"/>
    <col min="24" max="25" width="6.66015625" style="0" customWidth="1"/>
    <col min="26" max="26" width="6.66015625" style="1" customWidth="1"/>
    <col min="27" max="38" width="8.66015625" style="0" customWidth="1"/>
  </cols>
  <sheetData>
    <row r="1" spans="1:8" ht="22.5" customHeight="1">
      <c r="A1" s="51" t="s">
        <v>41</v>
      </c>
      <c r="B1" s="51"/>
      <c r="C1" s="51"/>
      <c r="D1" s="51"/>
      <c r="E1"/>
      <c r="H1"/>
    </row>
    <row r="2" spans="1:8" ht="3.75" customHeight="1">
      <c r="A2" s="18"/>
      <c r="B2" s="18"/>
      <c r="C2" s="18"/>
      <c r="D2" s="18"/>
      <c r="E2"/>
      <c r="H2"/>
    </row>
    <row r="3" spans="2:14" ht="172.5" customHeight="1">
      <c r="B3" s="50" t="s">
        <v>43</v>
      </c>
      <c r="C3" s="50"/>
      <c r="D3" s="50"/>
      <c r="E3" s="50"/>
      <c r="F3" s="50"/>
      <c r="G3" s="50"/>
      <c r="H3" s="50"/>
      <c r="I3" s="50"/>
      <c r="J3" s="50"/>
      <c r="K3" s="50"/>
      <c r="L3" s="40"/>
      <c r="M3" s="40"/>
      <c r="N3" s="40"/>
    </row>
    <row r="4" spans="1:40" ht="18.75" customHeight="1" thickBot="1">
      <c r="A4" s="66" t="s">
        <v>38</v>
      </c>
      <c r="B4" s="66"/>
      <c r="C4" s="66"/>
      <c r="D4" s="66"/>
      <c r="E4" s="66"/>
      <c r="F4" s="66"/>
      <c r="G4" s="66"/>
      <c r="H4" s="66"/>
      <c r="I4" s="66"/>
      <c r="J4" s="66"/>
      <c r="K4" s="66"/>
      <c r="L4" s="66"/>
      <c r="M4" s="66"/>
      <c r="N4" s="66"/>
      <c r="O4" s="66"/>
      <c r="P4" s="66"/>
      <c r="Q4" s="66"/>
      <c r="R4" s="66"/>
      <c r="S4" s="7"/>
      <c r="T4" s="8"/>
      <c r="U4" s="7"/>
      <c r="V4" s="7"/>
      <c r="W4" s="8"/>
      <c r="X4" s="7"/>
      <c r="Y4" s="62" t="s">
        <v>44</v>
      </c>
      <c r="Z4" s="62"/>
      <c r="AA4" s="2"/>
      <c r="AB4" s="2"/>
      <c r="AC4" s="2"/>
      <c r="AD4" s="3"/>
      <c r="AE4" s="3"/>
      <c r="AF4" s="4"/>
      <c r="AG4" s="2"/>
      <c r="AH4" s="2"/>
      <c r="AI4" s="2"/>
      <c r="AJ4" s="3"/>
      <c r="AK4" s="3"/>
      <c r="AL4" s="4"/>
      <c r="AM4" s="2"/>
      <c r="AN4" s="2"/>
    </row>
    <row r="5" spans="1:40" s="13" customFormat="1" ht="18.75" customHeight="1">
      <c r="A5" s="9"/>
      <c r="B5" s="10"/>
      <c r="C5" s="55" t="s">
        <v>0</v>
      </c>
      <c r="D5" s="56"/>
      <c r="E5" s="57"/>
      <c r="F5" s="55" t="s">
        <v>30</v>
      </c>
      <c r="G5" s="56"/>
      <c r="H5" s="57"/>
      <c r="I5" s="55" t="s">
        <v>31</v>
      </c>
      <c r="J5" s="56"/>
      <c r="K5" s="57"/>
      <c r="L5" s="63" t="s">
        <v>32</v>
      </c>
      <c r="M5" s="64"/>
      <c r="N5" s="65"/>
      <c r="O5" s="63" t="s">
        <v>33</v>
      </c>
      <c r="P5" s="64"/>
      <c r="Q5" s="65"/>
      <c r="R5" s="55" t="s">
        <v>34</v>
      </c>
      <c r="S5" s="64"/>
      <c r="T5" s="65"/>
      <c r="U5" s="63" t="s">
        <v>35</v>
      </c>
      <c r="V5" s="64"/>
      <c r="W5" s="65"/>
      <c r="X5" s="63" t="s">
        <v>36</v>
      </c>
      <c r="Y5" s="64"/>
      <c r="Z5" s="64"/>
      <c r="AA5" s="9"/>
      <c r="AB5" s="9"/>
      <c r="AC5" s="9"/>
      <c r="AD5" s="11"/>
      <c r="AE5" s="11"/>
      <c r="AF5" s="12"/>
      <c r="AG5" s="9"/>
      <c r="AH5" s="9"/>
      <c r="AI5" s="9"/>
      <c r="AJ5" s="11"/>
      <c r="AK5" s="11"/>
      <c r="AL5" s="12"/>
      <c r="AM5" s="9"/>
      <c r="AN5" s="9"/>
    </row>
    <row r="6" spans="1:40" s="13" customFormat="1" ht="18.75" customHeight="1">
      <c r="A6" s="14"/>
      <c r="B6" s="15"/>
      <c r="C6" s="47" t="s">
        <v>27</v>
      </c>
      <c r="D6" s="47" t="s">
        <v>28</v>
      </c>
      <c r="E6" s="48" t="s">
        <v>29</v>
      </c>
      <c r="F6" s="47" t="s">
        <v>27</v>
      </c>
      <c r="G6" s="47" t="s">
        <v>28</v>
      </c>
      <c r="H6" s="48" t="s">
        <v>29</v>
      </c>
      <c r="I6" s="47" t="s">
        <v>27</v>
      </c>
      <c r="J6" s="47" t="s">
        <v>28</v>
      </c>
      <c r="K6" s="48" t="s">
        <v>29</v>
      </c>
      <c r="L6" s="47" t="s">
        <v>27</v>
      </c>
      <c r="M6" s="47" t="s">
        <v>28</v>
      </c>
      <c r="N6" s="49" t="s">
        <v>29</v>
      </c>
      <c r="O6" s="47" t="s">
        <v>27</v>
      </c>
      <c r="P6" s="47" t="s">
        <v>28</v>
      </c>
      <c r="Q6" s="49" t="s">
        <v>29</v>
      </c>
      <c r="R6" s="47" t="s">
        <v>27</v>
      </c>
      <c r="S6" s="47" t="s">
        <v>28</v>
      </c>
      <c r="T6" s="48" t="s">
        <v>29</v>
      </c>
      <c r="U6" s="47" t="s">
        <v>27</v>
      </c>
      <c r="V6" s="47" t="s">
        <v>28</v>
      </c>
      <c r="W6" s="48" t="s">
        <v>29</v>
      </c>
      <c r="X6" s="47" t="s">
        <v>27</v>
      </c>
      <c r="Y6" s="47" t="s">
        <v>28</v>
      </c>
      <c r="Z6" s="48" t="s">
        <v>29</v>
      </c>
      <c r="AA6" s="9"/>
      <c r="AB6" s="9"/>
      <c r="AC6" s="9"/>
      <c r="AD6" s="11"/>
      <c r="AE6" s="11"/>
      <c r="AF6" s="12"/>
      <c r="AG6" s="9"/>
      <c r="AH6" s="9"/>
      <c r="AI6" s="9"/>
      <c r="AJ6" s="11"/>
      <c r="AK6" s="11"/>
      <c r="AL6" s="12"/>
      <c r="AM6" s="9"/>
      <c r="AN6" s="9"/>
    </row>
    <row r="7" spans="1:40" ht="17.25" customHeight="1">
      <c r="A7" s="53" t="s">
        <v>0</v>
      </c>
      <c r="B7" s="54"/>
      <c r="C7" s="36">
        <f>+F7+I7+L7+O7+R7+U7+X7</f>
        <v>7098</v>
      </c>
      <c r="D7" s="16">
        <f>SUM(D8:D52)</f>
        <v>13350</v>
      </c>
      <c r="E7" s="5">
        <f>D7/D7*100</f>
        <v>100</v>
      </c>
      <c r="F7" s="16">
        <f>SUM(F8:F52)</f>
        <v>1546</v>
      </c>
      <c r="G7" s="16">
        <f>SUM(G8:G52)</f>
        <v>2610</v>
      </c>
      <c r="H7" s="32">
        <f>G7/G7*100</f>
        <v>100</v>
      </c>
      <c r="I7" s="16">
        <f>SUM(I8:I52)</f>
        <v>1113</v>
      </c>
      <c r="J7" s="16">
        <f>SUM(J8:J52)</f>
        <v>1953</v>
      </c>
      <c r="K7" s="32">
        <f>J7/J7*100</f>
        <v>100</v>
      </c>
      <c r="L7" s="16">
        <f>SUM(L8:L52)</f>
        <v>620</v>
      </c>
      <c r="M7" s="16">
        <f>SUM(M8:M52)</f>
        <v>1250</v>
      </c>
      <c r="N7" s="5">
        <f>M7/M7*100</f>
        <v>100</v>
      </c>
      <c r="O7" s="16">
        <f>SUM(O8:O52)</f>
        <v>1060</v>
      </c>
      <c r="P7" s="16">
        <f>SUM(P8:P52)</f>
        <v>2384</v>
      </c>
      <c r="Q7" s="5">
        <f>P7/P7*100</f>
        <v>100</v>
      </c>
      <c r="R7" s="16">
        <f>SUM(R8:R52)</f>
        <v>563</v>
      </c>
      <c r="S7" s="16">
        <f>SUM(S8:S52)</f>
        <v>1424</v>
      </c>
      <c r="T7" s="5">
        <f>S7/S7*100</f>
        <v>100</v>
      </c>
      <c r="U7" s="16">
        <f>SUM(U8:U52)</f>
        <v>1118</v>
      </c>
      <c r="V7" s="16">
        <f>SUM(V8:V52)</f>
        <v>2086</v>
      </c>
      <c r="W7" s="5">
        <f>V7/V7*100</f>
        <v>100</v>
      </c>
      <c r="X7" s="16">
        <f>SUM(X8:X52)</f>
        <v>1078</v>
      </c>
      <c r="Y7" s="16">
        <f>SUM(Y8:Y52)</f>
        <v>1643</v>
      </c>
      <c r="Z7" s="5">
        <f>Y7/Y7*100</f>
        <v>100</v>
      </c>
      <c r="AA7" s="2"/>
      <c r="AB7" s="2"/>
      <c r="AC7" s="2"/>
      <c r="AD7" s="3"/>
      <c r="AE7" s="3"/>
      <c r="AF7" s="4"/>
      <c r="AG7" s="2"/>
      <c r="AH7" s="2"/>
      <c r="AI7" s="2"/>
      <c r="AJ7" s="3"/>
      <c r="AK7" s="3"/>
      <c r="AL7" s="4"/>
      <c r="AM7" s="2"/>
      <c r="AN7" s="2"/>
    </row>
    <row r="8" spans="1:40" ht="17.25" customHeight="1">
      <c r="A8" s="53" t="s">
        <v>1</v>
      </c>
      <c r="B8" s="54"/>
      <c r="C8" s="37">
        <f>+F8+I8+L8+O8+R8+U8+X8</f>
        <v>1</v>
      </c>
      <c r="D8" s="17">
        <f aca="true" t="shared" si="0" ref="D8:D15">+G8+J8+M8+P8+S8+V8+Y8</f>
        <v>2</v>
      </c>
      <c r="E8" s="19">
        <f>D8/D7*100</f>
        <v>0.0149812734082397</v>
      </c>
      <c r="F8" s="17">
        <v>0</v>
      </c>
      <c r="G8" s="17">
        <v>0</v>
      </c>
      <c r="H8" s="33">
        <f>G8/G7*100</f>
        <v>0</v>
      </c>
      <c r="I8" s="17">
        <v>1</v>
      </c>
      <c r="J8" s="17">
        <v>2</v>
      </c>
      <c r="K8" s="33">
        <f>J8/J7*100</f>
        <v>0.10240655401945725</v>
      </c>
      <c r="L8" s="17">
        <v>0</v>
      </c>
      <c r="M8" s="17">
        <v>0</v>
      </c>
      <c r="N8" s="6">
        <f>M8/M7*100</f>
        <v>0</v>
      </c>
      <c r="O8" s="17">
        <v>0</v>
      </c>
      <c r="P8" s="17">
        <v>0</v>
      </c>
      <c r="Q8" s="6">
        <f>P8/P7*100</f>
        <v>0</v>
      </c>
      <c r="R8" s="17">
        <v>0</v>
      </c>
      <c r="S8" s="17">
        <v>0</v>
      </c>
      <c r="T8" s="6">
        <f>S8/S7*100</f>
        <v>0</v>
      </c>
      <c r="U8" s="17">
        <v>0</v>
      </c>
      <c r="V8" s="17">
        <v>0</v>
      </c>
      <c r="W8" s="6">
        <f>V8/V7*100</f>
        <v>0</v>
      </c>
      <c r="X8" s="17">
        <v>0</v>
      </c>
      <c r="Y8" s="17">
        <v>0</v>
      </c>
      <c r="Z8" s="6">
        <f>Y8/Y7*100</f>
        <v>0</v>
      </c>
      <c r="AA8" s="2"/>
      <c r="AB8" s="2"/>
      <c r="AC8" s="2"/>
      <c r="AD8" s="3"/>
      <c r="AE8" s="3"/>
      <c r="AF8" s="4"/>
      <c r="AG8" s="2"/>
      <c r="AH8" s="2"/>
      <c r="AI8" s="2"/>
      <c r="AJ8" s="3"/>
      <c r="AK8" s="3"/>
      <c r="AL8" s="4"/>
      <c r="AM8" s="2"/>
      <c r="AN8" s="2"/>
    </row>
    <row r="9" spans="1:40" ht="17.25" customHeight="1">
      <c r="A9" s="53" t="s">
        <v>2</v>
      </c>
      <c r="B9" s="54"/>
      <c r="C9" s="37">
        <f>+F9+I9+L9+O9+R9+U9+X9</f>
        <v>345</v>
      </c>
      <c r="D9" s="17">
        <f t="shared" si="0"/>
        <v>634</v>
      </c>
      <c r="E9" s="19">
        <f>D9/D7*100</f>
        <v>4.749063670411985</v>
      </c>
      <c r="F9" s="17">
        <v>61</v>
      </c>
      <c r="G9" s="17">
        <v>110</v>
      </c>
      <c r="H9" s="33">
        <f>G9/G7*100</f>
        <v>4.21455938697318</v>
      </c>
      <c r="I9" s="17">
        <v>60</v>
      </c>
      <c r="J9" s="17">
        <v>103</v>
      </c>
      <c r="K9" s="33">
        <f>J9/J7*100</f>
        <v>5.273937532002048</v>
      </c>
      <c r="L9" s="17">
        <v>34</v>
      </c>
      <c r="M9" s="17">
        <v>113</v>
      </c>
      <c r="N9" s="6">
        <f>M9/M7*100</f>
        <v>9.04</v>
      </c>
      <c r="O9" s="17">
        <v>60</v>
      </c>
      <c r="P9" s="17">
        <v>124</v>
      </c>
      <c r="Q9" s="6">
        <f>P9/P7*100</f>
        <v>5.201342281879195</v>
      </c>
      <c r="R9" s="17">
        <v>31</v>
      </c>
      <c r="S9" s="17">
        <v>45</v>
      </c>
      <c r="T9" s="6">
        <f>S9/S7*100</f>
        <v>3.160112359550562</v>
      </c>
      <c r="U9" s="17">
        <v>48</v>
      </c>
      <c r="V9" s="17">
        <v>76</v>
      </c>
      <c r="W9" s="6">
        <f>V9/V7*100</f>
        <v>3.64333652924257</v>
      </c>
      <c r="X9" s="17">
        <v>51</v>
      </c>
      <c r="Y9" s="17">
        <v>63</v>
      </c>
      <c r="Z9" s="6">
        <f>Y9/Y7*100</f>
        <v>3.8344491783323194</v>
      </c>
      <c r="AA9" s="2"/>
      <c r="AB9" s="2"/>
      <c r="AC9" s="2"/>
      <c r="AD9" s="3"/>
      <c r="AE9" s="3"/>
      <c r="AF9" s="4"/>
      <c r="AG9" s="2"/>
      <c r="AH9" s="2"/>
      <c r="AI9" s="2"/>
      <c r="AJ9" s="3"/>
      <c r="AK9" s="3"/>
      <c r="AL9" s="4"/>
      <c r="AM9" s="2"/>
      <c r="AN9" s="2"/>
    </row>
    <row r="10" spans="1:40" ht="17.25" customHeight="1">
      <c r="A10" s="53" t="s">
        <v>3</v>
      </c>
      <c r="B10" s="54"/>
      <c r="C10" s="37">
        <f aca="true" t="shared" si="1" ref="C10:C15">+F10+I10+L10+O10+R10+U10+X10</f>
        <v>0</v>
      </c>
      <c r="D10" s="17">
        <f t="shared" si="0"/>
        <v>0</v>
      </c>
      <c r="E10" s="19">
        <f>D10/D7*100</f>
        <v>0</v>
      </c>
      <c r="F10" s="17">
        <v>0</v>
      </c>
      <c r="G10" s="17">
        <v>0</v>
      </c>
      <c r="H10" s="33">
        <f>G10/G7*100</f>
        <v>0</v>
      </c>
      <c r="I10" s="17">
        <v>0</v>
      </c>
      <c r="J10" s="17">
        <v>0</v>
      </c>
      <c r="K10" s="33">
        <f>J10/J7*100</f>
        <v>0</v>
      </c>
      <c r="L10" s="17">
        <v>0</v>
      </c>
      <c r="M10" s="17">
        <v>0</v>
      </c>
      <c r="N10" s="6">
        <f>M10/M7*100</f>
        <v>0</v>
      </c>
      <c r="O10" s="17">
        <v>0</v>
      </c>
      <c r="P10" s="17">
        <v>0</v>
      </c>
      <c r="Q10" s="6">
        <f>P10/P7*100</f>
        <v>0</v>
      </c>
      <c r="R10" s="17">
        <v>0</v>
      </c>
      <c r="S10" s="17">
        <v>0</v>
      </c>
      <c r="T10" s="6">
        <f>S10/S7*100</f>
        <v>0</v>
      </c>
      <c r="U10" s="17">
        <v>0</v>
      </c>
      <c r="V10" s="17">
        <v>0</v>
      </c>
      <c r="W10" s="6">
        <f>V10/V7*100</f>
        <v>0</v>
      </c>
      <c r="X10" s="17">
        <v>0</v>
      </c>
      <c r="Y10" s="17">
        <v>0</v>
      </c>
      <c r="Z10" s="6">
        <f>Y10/Y7*100</f>
        <v>0</v>
      </c>
      <c r="AA10" s="2"/>
      <c r="AB10" s="2"/>
      <c r="AC10" s="2"/>
      <c r="AD10" s="3"/>
      <c r="AE10" s="3"/>
      <c r="AF10" s="4"/>
      <c r="AG10" s="2"/>
      <c r="AH10" s="2"/>
      <c r="AI10" s="2"/>
      <c r="AJ10" s="3"/>
      <c r="AK10" s="3"/>
      <c r="AL10" s="4"/>
      <c r="AM10" s="2"/>
      <c r="AN10" s="2"/>
    </row>
    <row r="11" spans="1:40" ht="17.25" customHeight="1">
      <c r="A11" s="53" t="s">
        <v>4</v>
      </c>
      <c r="B11" s="54"/>
      <c r="C11" s="37">
        <f t="shared" si="1"/>
        <v>47</v>
      </c>
      <c r="D11" s="17">
        <f t="shared" si="0"/>
        <v>127</v>
      </c>
      <c r="E11" s="19">
        <f>D11/D7*100</f>
        <v>0.951310861423221</v>
      </c>
      <c r="F11" s="17">
        <v>5</v>
      </c>
      <c r="G11" s="17">
        <v>10</v>
      </c>
      <c r="H11" s="33">
        <f>G11/G7*100</f>
        <v>0.38314176245210724</v>
      </c>
      <c r="I11" s="17">
        <v>8</v>
      </c>
      <c r="J11" s="17">
        <v>16</v>
      </c>
      <c r="K11" s="33">
        <f>J11/J7*100</f>
        <v>0.819252432155658</v>
      </c>
      <c r="L11" s="17">
        <v>7</v>
      </c>
      <c r="M11" s="17">
        <v>24</v>
      </c>
      <c r="N11" s="6">
        <f>M11/M7*100</f>
        <v>1.92</v>
      </c>
      <c r="O11" s="17">
        <v>12</v>
      </c>
      <c r="P11" s="17">
        <v>45</v>
      </c>
      <c r="Q11" s="6">
        <f>P11/P7*100</f>
        <v>1.8875838926174497</v>
      </c>
      <c r="R11" s="17">
        <v>1</v>
      </c>
      <c r="S11" s="17">
        <v>4</v>
      </c>
      <c r="T11" s="6">
        <f>S11/S7*100</f>
        <v>0.2808988764044944</v>
      </c>
      <c r="U11" s="17">
        <v>6</v>
      </c>
      <c r="V11" s="17">
        <v>10</v>
      </c>
      <c r="W11" s="6">
        <f>V11/V7*100</f>
        <v>0.4793863854266539</v>
      </c>
      <c r="X11" s="17">
        <v>8</v>
      </c>
      <c r="Y11" s="17">
        <v>18</v>
      </c>
      <c r="Z11" s="6">
        <f>Y11/Y7*100</f>
        <v>1.0955569080949483</v>
      </c>
      <c r="AA11" s="2"/>
      <c r="AB11" s="2"/>
      <c r="AC11" s="2"/>
      <c r="AD11" s="3"/>
      <c r="AE11" s="3"/>
      <c r="AF11" s="4"/>
      <c r="AG11" s="2"/>
      <c r="AH11" s="2"/>
      <c r="AI11" s="2"/>
      <c r="AJ11" s="3"/>
      <c r="AK11" s="3"/>
      <c r="AL11" s="4"/>
      <c r="AM11" s="2"/>
      <c r="AN11" s="2"/>
    </row>
    <row r="12" spans="1:40" ht="18" customHeight="1">
      <c r="A12" s="53" t="s">
        <v>5</v>
      </c>
      <c r="B12" s="54"/>
      <c r="C12" s="37">
        <f t="shared" si="1"/>
        <v>12</v>
      </c>
      <c r="D12" s="17">
        <f t="shared" si="0"/>
        <v>60</v>
      </c>
      <c r="E12" s="19">
        <f>D12/D7*100</f>
        <v>0.44943820224719105</v>
      </c>
      <c r="F12" s="17">
        <v>3</v>
      </c>
      <c r="G12" s="17">
        <v>12</v>
      </c>
      <c r="H12" s="33">
        <f>G12/G7*100</f>
        <v>0.45977011494252873</v>
      </c>
      <c r="I12" s="17">
        <v>1</v>
      </c>
      <c r="J12" s="17">
        <v>1</v>
      </c>
      <c r="K12" s="33">
        <f>J12/J7*100</f>
        <v>0.051203277009728626</v>
      </c>
      <c r="L12" s="17">
        <v>2</v>
      </c>
      <c r="M12" s="17">
        <v>13</v>
      </c>
      <c r="N12" s="6">
        <f>M12/M7*100</f>
        <v>1.04</v>
      </c>
      <c r="O12" s="17">
        <v>5</v>
      </c>
      <c r="P12" s="17">
        <v>28</v>
      </c>
      <c r="Q12" s="6">
        <f>P12/P7*100</f>
        <v>1.174496644295302</v>
      </c>
      <c r="R12" s="17">
        <v>0</v>
      </c>
      <c r="S12" s="17">
        <v>0</v>
      </c>
      <c r="T12" s="6">
        <f>S12/S7*100</f>
        <v>0</v>
      </c>
      <c r="U12" s="17">
        <v>1</v>
      </c>
      <c r="V12" s="17">
        <v>6</v>
      </c>
      <c r="W12" s="6">
        <f>V12/V7*100</f>
        <v>0.28763183125599234</v>
      </c>
      <c r="X12" s="17">
        <v>0</v>
      </c>
      <c r="Y12" s="17">
        <v>0</v>
      </c>
      <c r="Z12" s="6">
        <f>Y12/Y7*100</f>
        <v>0</v>
      </c>
      <c r="AA12" s="2"/>
      <c r="AB12" s="2"/>
      <c r="AC12" s="2"/>
      <c r="AD12" s="3"/>
      <c r="AE12" s="3"/>
      <c r="AF12" s="4"/>
      <c r="AG12" s="2"/>
      <c r="AH12" s="2"/>
      <c r="AI12" s="2"/>
      <c r="AJ12" s="3"/>
      <c r="AK12" s="3"/>
      <c r="AL12" s="4"/>
      <c r="AM12" s="2"/>
      <c r="AN12" s="2"/>
    </row>
    <row r="13" spans="1:40" ht="15.75" customHeight="1">
      <c r="A13" s="53" t="s">
        <v>6</v>
      </c>
      <c r="B13" s="54"/>
      <c r="C13" s="37">
        <f t="shared" si="1"/>
        <v>19</v>
      </c>
      <c r="D13" s="17">
        <f t="shared" si="0"/>
        <v>44</v>
      </c>
      <c r="E13" s="19">
        <f>D13/D7*100</f>
        <v>0.3295880149812734</v>
      </c>
      <c r="F13" s="17">
        <v>4</v>
      </c>
      <c r="G13" s="17">
        <v>11</v>
      </c>
      <c r="H13" s="33">
        <f>G13/G7*100</f>
        <v>0.42145593869731796</v>
      </c>
      <c r="I13" s="17">
        <v>3</v>
      </c>
      <c r="J13" s="17">
        <v>3</v>
      </c>
      <c r="K13" s="33">
        <f>J13/J7*100</f>
        <v>0.15360983102918588</v>
      </c>
      <c r="L13" s="17">
        <v>1</v>
      </c>
      <c r="M13" s="17">
        <v>2</v>
      </c>
      <c r="N13" s="6">
        <f>M13/M7*100</f>
        <v>0.16</v>
      </c>
      <c r="O13" s="17">
        <v>5</v>
      </c>
      <c r="P13" s="17">
        <v>16</v>
      </c>
      <c r="Q13" s="6">
        <f>P13/P7*100</f>
        <v>0.6711409395973155</v>
      </c>
      <c r="R13" s="17">
        <v>2</v>
      </c>
      <c r="S13" s="17">
        <v>5</v>
      </c>
      <c r="T13" s="6">
        <f>S13/S7*100</f>
        <v>0.35112359550561795</v>
      </c>
      <c r="U13" s="17">
        <v>2</v>
      </c>
      <c r="V13" s="17">
        <v>4</v>
      </c>
      <c r="W13" s="6">
        <f>V13/V7*100</f>
        <v>0.19175455417066153</v>
      </c>
      <c r="X13" s="17">
        <v>2</v>
      </c>
      <c r="Y13" s="17">
        <v>3</v>
      </c>
      <c r="Z13" s="6">
        <f>Y13/Y7*100</f>
        <v>0.18259281801582472</v>
      </c>
      <c r="AA13" s="2"/>
      <c r="AB13" s="2"/>
      <c r="AC13" s="2"/>
      <c r="AD13" s="3"/>
      <c r="AE13" s="3"/>
      <c r="AF13" s="4"/>
      <c r="AG13" s="2"/>
      <c r="AH13" s="2"/>
      <c r="AI13" s="2"/>
      <c r="AJ13" s="3"/>
      <c r="AK13" s="3"/>
      <c r="AL13" s="4"/>
      <c r="AM13" s="2"/>
      <c r="AN13" s="2"/>
    </row>
    <row r="14" spans="1:40" ht="17.25" customHeight="1">
      <c r="A14" s="53" t="s">
        <v>7</v>
      </c>
      <c r="B14" s="54"/>
      <c r="C14" s="37">
        <f t="shared" si="1"/>
        <v>205</v>
      </c>
      <c r="D14" s="17">
        <f t="shared" si="0"/>
        <v>888</v>
      </c>
      <c r="E14" s="19">
        <f>D14/D7*100</f>
        <v>6.651685393258427</v>
      </c>
      <c r="F14" s="17">
        <v>39</v>
      </c>
      <c r="G14" s="17">
        <v>137</v>
      </c>
      <c r="H14" s="33">
        <f>G14/G7*100</f>
        <v>5.24904214559387</v>
      </c>
      <c r="I14" s="17">
        <v>46</v>
      </c>
      <c r="J14" s="17">
        <v>217</v>
      </c>
      <c r="K14" s="33">
        <f>J14/J7*100</f>
        <v>11.11111111111111</v>
      </c>
      <c r="L14" s="17">
        <v>20</v>
      </c>
      <c r="M14" s="17">
        <v>141</v>
      </c>
      <c r="N14" s="6">
        <f>M14/M7*100</f>
        <v>11.28</v>
      </c>
      <c r="O14" s="17">
        <v>28</v>
      </c>
      <c r="P14" s="17">
        <v>105</v>
      </c>
      <c r="Q14" s="6">
        <f>P14/P7*100</f>
        <v>4.404362416107382</v>
      </c>
      <c r="R14" s="17">
        <v>21</v>
      </c>
      <c r="S14" s="17">
        <v>91</v>
      </c>
      <c r="T14" s="6">
        <f>S14/S7*100</f>
        <v>6.390449438202247</v>
      </c>
      <c r="U14" s="17">
        <v>32</v>
      </c>
      <c r="V14" s="17">
        <v>125</v>
      </c>
      <c r="W14" s="6">
        <f>V14/V7*100</f>
        <v>5.992329817833173</v>
      </c>
      <c r="X14" s="17">
        <v>19</v>
      </c>
      <c r="Y14" s="17">
        <v>72</v>
      </c>
      <c r="Z14" s="6">
        <f>Y14/Y7*100</f>
        <v>4.382227632379793</v>
      </c>
      <c r="AA14" s="2"/>
      <c r="AB14" s="2"/>
      <c r="AC14" s="2"/>
      <c r="AD14" s="3"/>
      <c r="AE14" s="3"/>
      <c r="AF14" s="4"/>
      <c r="AG14" s="2"/>
      <c r="AH14" s="2"/>
      <c r="AI14" s="2"/>
      <c r="AJ14" s="3"/>
      <c r="AK14" s="3"/>
      <c r="AL14" s="4"/>
      <c r="AM14" s="2"/>
      <c r="AN14" s="2"/>
    </row>
    <row r="15" spans="1:40" ht="17.25" customHeight="1">
      <c r="A15" s="53" t="s">
        <v>8</v>
      </c>
      <c r="B15" s="54"/>
      <c r="C15" s="37">
        <f t="shared" si="1"/>
        <v>10</v>
      </c>
      <c r="D15" s="17">
        <f t="shared" si="0"/>
        <v>18</v>
      </c>
      <c r="E15" s="19">
        <f>D15/D7*100</f>
        <v>0.1348314606741573</v>
      </c>
      <c r="F15" s="17">
        <v>1</v>
      </c>
      <c r="G15" s="17">
        <v>1</v>
      </c>
      <c r="H15" s="33">
        <f>G15/G7*100</f>
        <v>0.03831417624521073</v>
      </c>
      <c r="I15" s="17">
        <v>5</v>
      </c>
      <c r="J15" s="17">
        <v>10</v>
      </c>
      <c r="K15" s="33">
        <f>J15/J7*100</f>
        <v>0.5120327700972862</v>
      </c>
      <c r="L15" s="17">
        <v>0</v>
      </c>
      <c r="M15" s="17">
        <v>0</v>
      </c>
      <c r="N15" s="6">
        <f>M15/M7*100</f>
        <v>0</v>
      </c>
      <c r="O15" s="17">
        <v>1</v>
      </c>
      <c r="P15" s="17">
        <v>1</v>
      </c>
      <c r="Q15" s="6">
        <f>P15/P7*100</f>
        <v>0.04194630872483222</v>
      </c>
      <c r="R15" s="17">
        <v>1</v>
      </c>
      <c r="S15" s="17">
        <v>1</v>
      </c>
      <c r="T15" s="6">
        <f>S15/S7*100</f>
        <v>0.0702247191011236</v>
      </c>
      <c r="U15" s="17">
        <v>0</v>
      </c>
      <c r="V15" s="17">
        <v>0</v>
      </c>
      <c r="W15" s="6">
        <f>V15/V7*100</f>
        <v>0</v>
      </c>
      <c r="X15" s="17">
        <v>2</v>
      </c>
      <c r="Y15" s="17">
        <v>5</v>
      </c>
      <c r="Z15" s="6">
        <f>Y15/Y7*100</f>
        <v>0.30432136335970783</v>
      </c>
      <c r="AA15" s="2"/>
      <c r="AB15" s="2"/>
      <c r="AC15" s="2"/>
      <c r="AD15" s="3"/>
      <c r="AE15" s="3"/>
      <c r="AF15" s="4"/>
      <c r="AG15" s="2"/>
      <c r="AH15" s="2"/>
      <c r="AI15" s="2"/>
      <c r="AJ15" s="3"/>
      <c r="AK15" s="3"/>
      <c r="AL15" s="4"/>
      <c r="AM15" s="2"/>
      <c r="AN15" s="2"/>
    </row>
    <row r="16" spans="1:40" s="25" customFormat="1" ht="17.25" customHeight="1">
      <c r="A16" s="58" t="s">
        <v>9</v>
      </c>
      <c r="B16" s="59"/>
      <c r="C16" s="38"/>
      <c r="D16" s="21"/>
      <c r="E16" s="20"/>
      <c r="F16" s="21"/>
      <c r="G16" s="21"/>
      <c r="H16" s="34"/>
      <c r="I16" s="21"/>
      <c r="J16" s="21"/>
      <c r="K16" s="34"/>
      <c r="L16" s="21"/>
      <c r="M16" s="21"/>
      <c r="N16" s="26"/>
      <c r="O16" s="21"/>
      <c r="P16" s="21"/>
      <c r="Q16" s="26"/>
      <c r="R16" s="21"/>
      <c r="S16" s="21"/>
      <c r="T16" s="26"/>
      <c r="U16" s="21"/>
      <c r="V16" s="21"/>
      <c r="W16" s="26"/>
      <c r="X16" s="21"/>
      <c r="Y16" s="21"/>
      <c r="Z16" s="26"/>
      <c r="AA16" s="22"/>
      <c r="AB16" s="22"/>
      <c r="AC16" s="22"/>
      <c r="AD16" s="23"/>
      <c r="AE16" s="23"/>
      <c r="AF16" s="24"/>
      <c r="AG16" s="22"/>
      <c r="AH16" s="22"/>
      <c r="AI16" s="22"/>
      <c r="AJ16" s="23"/>
      <c r="AK16" s="23"/>
      <c r="AL16" s="24"/>
      <c r="AM16" s="22"/>
      <c r="AN16" s="22"/>
    </row>
    <row r="17" spans="1:40" ht="17.25" customHeight="1">
      <c r="A17" s="43"/>
      <c r="B17" s="44" t="s">
        <v>16</v>
      </c>
      <c r="C17" s="37">
        <f aca="true" t="shared" si="2" ref="C17:C25">+F17+I17+L17+O17+R17+U17+X17</f>
        <v>40</v>
      </c>
      <c r="D17" s="17">
        <f aca="true" t="shared" si="3" ref="D17:D25">+G17+J17+M17+P17+S17+V17+Y17</f>
        <v>70</v>
      </c>
      <c r="E17" s="19">
        <f>D17/D7*100</f>
        <v>0.5243445692883896</v>
      </c>
      <c r="F17" s="17">
        <v>13</v>
      </c>
      <c r="G17" s="17">
        <v>15</v>
      </c>
      <c r="H17" s="33">
        <f>G17/G7*100</f>
        <v>0.5747126436781609</v>
      </c>
      <c r="I17" s="17">
        <v>6</v>
      </c>
      <c r="J17" s="17">
        <v>13</v>
      </c>
      <c r="K17" s="33">
        <f>J17/J7*100</f>
        <v>0.6656426011264721</v>
      </c>
      <c r="L17" s="17">
        <v>2</v>
      </c>
      <c r="M17" s="17">
        <v>3</v>
      </c>
      <c r="N17" s="6">
        <f>M17/M7*100</f>
        <v>0.24</v>
      </c>
      <c r="O17" s="17">
        <v>6</v>
      </c>
      <c r="P17" s="17">
        <v>14</v>
      </c>
      <c r="Q17" s="6">
        <f>P17/P7*100</f>
        <v>0.587248322147651</v>
      </c>
      <c r="R17" s="17">
        <v>1</v>
      </c>
      <c r="S17" s="17">
        <v>2</v>
      </c>
      <c r="T17" s="6">
        <f>S17/S7*100</f>
        <v>0.1404494382022472</v>
      </c>
      <c r="U17" s="17">
        <v>8</v>
      </c>
      <c r="V17" s="17">
        <v>16</v>
      </c>
      <c r="W17" s="6">
        <f>V17/V7*100</f>
        <v>0.7670182166826461</v>
      </c>
      <c r="X17" s="17">
        <v>4</v>
      </c>
      <c r="Y17" s="17">
        <v>7</v>
      </c>
      <c r="Z17" s="6">
        <f>Y17/Y7*100</f>
        <v>0.426049908703591</v>
      </c>
      <c r="AA17" s="2"/>
      <c r="AB17" s="2"/>
      <c r="AC17" s="2"/>
      <c r="AD17" s="3"/>
      <c r="AE17" s="3"/>
      <c r="AF17" s="4"/>
      <c r="AG17" s="2"/>
      <c r="AH17" s="2"/>
      <c r="AI17" s="2"/>
      <c r="AJ17" s="3"/>
      <c r="AK17" s="3"/>
      <c r="AL17" s="4"/>
      <c r="AM17" s="2"/>
      <c r="AN17" s="2"/>
    </row>
    <row r="18" spans="1:40" ht="17.25" customHeight="1">
      <c r="A18" s="43"/>
      <c r="B18" s="44" t="s">
        <v>17</v>
      </c>
      <c r="C18" s="37">
        <f t="shared" si="2"/>
        <v>2132</v>
      </c>
      <c r="D18" s="17">
        <f t="shared" si="3"/>
        <v>3759</v>
      </c>
      <c r="E18" s="19">
        <f>D18/D7*100</f>
        <v>28.15730337078652</v>
      </c>
      <c r="F18" s="17">
        <v>505</v>
      </c>
      <c r="G18" s="17">
        <v>808</v>
      </c>
      <c r="H18" s="33">
        <f>G18/G7*100</f>
        <v>30.95785440613027</v>
      </c>
      <c r="I18" s="17">
        <v>353</v>
      </c>
      <c r="J18" s="17">
        <v>584</v>
      </c>
      <c r="K18" s="33">
        <f>J18/J7*100</f>
        <v>29.902713773681516</v>
      </c>
      <c r="L18" s="17">
        <v>209</v>
      </c>
      <c r="M18" s="17">
        <v>325</v>
      </c>
      <c r="N18" s="6">
        <f>M18/M7*100</f>
        <v>26</v>
      </c>
      <c r="O18" s="17">
        <v>317</v>
      </c>
      <c r="P18" s="17">
        <v>702</v>
      </c>
      <c r="Q18" s="6">
        <f>P18/P7*100</f>
        <v>29.446308724832214</v>
      </c>
      <c r="R18" s="17">
        <v>151</v>
      </c>
      <c r="S18" s="17">
        <v>361</v>
      </c>
      <c r="T18" s="6">
        <f>S18/S7*100</f>
        <v>25.35112359550562</v>
      </c>
      <c r="U18" s="17">
        <v>299</v>
      </c>
      <c r="V18" s="17">
        <v>542</v>
      </c>
      <c r="W18" s="6">
        <f>V18/V7*100</f>
        <v>25.98274209012464</v>
      </c>
      <c r="X18" s="17">
        <v>298</v>
      </c>
      <c r="Y18" s="17">
        <v>437</v>
      </c>
      <c r="Z18" s="6">
        <f>Y18/Y7*100</f>
        <v>26.597687157638468</v>
      </c>
      <c r="AA18" s="2"/>
      <c r="AB18" s="2"/>
      <c r="AC18" s="2"/>
      <c r="AD18" s="3"/>
      <c r="AE18" s="3"/>
      <c r="AF18" s="4"/>
      <c r="AG18" s="2"/>
      <c r="AH18" s="2"/>
      <c r="AI18" s="2"/>
      <c r="AJ18" s="3"/>
      <c r="AK18" s="3"/>
      <c r="AL18" s="4"/>
      <c r="AM18" s="2"/>
      <c r="AN18" s="2"/>
    </row>
    <row r="19" spans="1:40" ht="17.25" customHeight="1">
      <c r="A19" s="43"/>
      <c r="B19" s="44" t="s">
        <v>18</v>
      </c>
      <c r="C19" s="37">
        <f t="shared" si="2"/>
        <v>458</v>
      </c>
      <c r="D19" s="17">
        <f t="shared" si="3"/>
        <v>948</v>
      </c>
      <c r="E19" s="19">
        <f>D19/D7*100</f>
        <v>7.101123595505618</v>
      </c>
      <c r="F19" s="17">
        <v>83</v>
      </c>
      <c r="G19" s="17">
        <v>154</v>
      </c>
      <c r="H19" s="33">
        <f>G19/G7*100</f>
        <v>5.900383141762452</v>
      </c>
      <c r="I19" s="17">
        <v>44</v>
      </c>
      <c r="J19" s="17">
        <v>71</v>
      </c>
      <c r="K19" s="33">
        <f>J19/J7*100</f>
        <v>3.6354326676907323</v>
      </c>
      <c r="L19" s="17">
        <v>27</v>
      </c>
      <c r="M19" s="17">
        <v>76</v>
      </c>
      <c r="N19" s="6">
        <f>M19/M7*100</f>
        <v>6.08</v>
      </c>
      <c r="O19" s="17">
        <v>58</v>
      </c>
      <c r="P19" s="17">
        <v>151</v>
      </c>
      <c r="Q19" s="6">
        <f>P19/P7*100</f>
        <v>6.333892617449664</v>
      </c>
      <c r="R19" s="17">
        <v>50</v>
      </c>
      <c r="S19" s="17">
        <v>162</v>
      </c>
      <c r="T19" s="6">
        <f>S19/S7*100</f>
        <v>11.376404494382022</v>
      </c>
      <c r="U19" s="17">
        <v>91</v>
      </c>
      <c r="V19" s="17">
        <v>165</v>
      </c>
      <c r="W19" s="6">
        <f>V19/V7*100</f>
        <v>7.9098753595397895</v>
      </c>
      <c r="X19" s="17">
        <v>105</v>
      </c>
      <c r="Y19" s="17">
        <v>169</v>
      </c>
      <c r="Z19" s="6">
        <f>Y19/Y7*100</f>
        <v>10.286062081558125</v>
      </c>
      <c r="AA19" s="2"/>
      <c r="AB19" s="2"/>
      <c r="AC19" s="2"/>
      <c r="AD19" s="3"/>
      <c r="AE19" s="3"/>
      <c r="AF19" s="4"/>
      <c r="AG19" s="2"/>
      <c r="AH19" s="2"/>
      <c r="AI19" s="2"/>
      <c r="AJ19" s="3"/>
      <c r="AK19" s="3"/>
      <c r="AL19" s="4"/>
      <c r="AM19" s="2"/>
      <c r="AN19" s="2"/>
    </row>
    <row r="20" spans="1:40" ht="17.25" customHeight="1">
      <c r="A20" s="43"/>
      <c r="B20" s="44" t="s">
        <v>19</v>
      </c>
      <c r="C20" s="37">
        <f t="shared" si="2"/>
        <v>724</v>
      </c>
      <c r="D20" s="17">
        <f t="shared" si="3"/>
        <v>1319</v>
      </c>
      <c r="E20" s="19">
        <f>D20/D7*100</f>
        <v>9.880149812734082</v>
      </c>
      <c r="F20" s="17">
        <v>174</v>
      </c>
      <c r="G20" s="17">
        <v>278</v>
      </c>
      <c r="H20" s="33">
        <f>G20/G7*100</f>
        <v>10.651340996168582</v>
      </c>
      <c r="I20" s="17">
        <v>106</v>
      </c>
      <c r="J20" s="17">
        <v>196</v>
      </c>
      <c r="K20" s="33">
        <f>J20/J7*100</f>
        <v>10.03584229390681</v>
      </c>
      <c r="L20" s="17">
        <v>57</v>
      </c>
      <c r="M20" s="17">
        <v>81</v>
      </c>
      <c r="N20" s="6">
        <f>M20/M7*100</f>
        <v>6.4799999999999995</v>
      </c>
      <c r="O20" s="17">
        <v>108</v>
      </c>
      <c r="P20" s="17">
        <v>250</v>
      </c>
      <c r="Q20" s="6">
        <f>P20/P7*100</f>
        <v>10.486577181208053</v>
      </c>
      <c r="R20" s="17">
        <v>68</v>
      </c>
      <c r="S20" s="17">
        <v>168</v>
      </c>
      <c r="T20" s="6">
        <f>S20/S7*100</f>
        <v>11.797752808988763</v>
      </c>
      <c r="U20" s="17">
        <v>102</v>
      </c>
      <c r="V20" s="17">
        <v>169</v>
      </c>
      <c r="W20" s="6">
        <f>V20/V7*100</f>
        <v>8.10162991371045</v>
      </c>
      <c r="X20" s="17">
        <v>109</v>
      </c>
      <c r="Y20" s="17">
        <v>177</v>
      </c>
      <c r="Z20" s="6">
        <f>Y20/Y7*100</f>
        <v>10.772976262933657</v>
      </c>
      <c r="AA20" s="2"/>
      <c r="AB20" s="2"/>
      <c r="AC20" s="2"/>
      <c r="AD20" s="3"/>
      <c r="AE20" s="3"/>
      <c r="AF20" s="4"/>
      <c r="AG20" s="2"/>
      <c r="AH20" s="2"/>
      <c r="AI20" s="2"/>
      <c r="AJ20" s="3"/>
      <c r="AK20" s="3"/>
      <c r="AL20" s="4"/>
      <c r="AM20" s="2"/>
      <c r="AN20" s="2"/>
    </row>
    <row r="21" spans="1:40" ht="17.25" customHeight="1">
      <c r="A21" s="43"/>
      <c r="B21" s="44" t="s">
        <v>20</v>
      </c>
      <c r="C21" s="37">
        <f t="shared" si="2"/>
        <v>182</v>
      </c>
      <c r="D21" s="17">
        <f t="shared" si="3"/>
        <v>228</v>
      </c>
      <c r="E21" s="19">
        <f>D21/D7*100</f>
        <v>1.707865168539326</v>
      </c>
      <c r="F21" s="17">
        <v>45</v>
      </c>
      <c r="G21" s="17">
        <v>55</v>
      </c>
      <c r="H21" s="33">
        <f>G21/G7*100</f>
        <v>2.10727969348659</v>
      </c>
      <c r="I21" s="17">
        <v>35</v>
      </c>
      <c r="J21" s="17">
        <v>38</v>
      </c>
      <c r="K21" s="33">
        <f>J21/J7*100</f>
        <v>1.9457245263696878</v>
      </c>
      <c r="L21" s="17">
        <v>11</v>
      </c>
      <c r="M21" s="17">
        <v>13</v>
      </c>
      <c r="N21" s="6">
        <f>M21/M7*100</f>
        <v>1.04</v>
      </c>
      <c r="O21" s="17">
        <v>28</v>
      </c>
      <c r="P21" s="17">
        <v>34</v>
      </c>
      <c r="Q21" s="6">
        <f>P21/P7*100</f>
        <v>1.4261744966442953</v>
      </c>
      <c r="R21" s="17">
        <v>15</v>
      </c>
      <c r="S21" s="17">
        <v>21</v>
      </c>
      <c r="T21" s="6">
        <f>S21/S7*100</f>
        <v>1.4747191011235954</v>
      </c>
      <c r="U21" s="17">
        <v>17</v>
      </c>
      <c r="V21" s="17">
        <v>34</v>
      </c>
      <c r="W21" s="6">
        <f>V21/V7*100</f>
        <v>1.6299137104506232</v>
      </c>
      <c r="X21" s="17">
        <v>31</v>
      </c>
      <c r="Y21" s="17">
        <v>33</v>
      </c>
      <c r="Z21" s="6">
        <f>Y21/Y7*100</f>
        <v>2.008520998174072</v>
      </c>
      <c r="AA21" s="2"/>
      <c r="AB21" s="2"/>
      <c r="AC21" s="2"/>
      <c r="AD21" s="3"/>
      <c r="AE21" s="3"/>
      <c r="AF21" s="4"/>
      <c r="AG21" s="2"/>
      <c r="AH21" s="2"/>
      <c r="AI21" s="2"/>
      <c r="AJ21" s="3"/>
      <c r="AK21" s="3"/>
      <c r="AL21" s="4"/>
      <c r="AM21" s="2"/>
      <c r="AN21" s="2"/>
    </row>
    <row r="22" spans="1:40" ht="17.25" customHeight="1">
      <c r="A22" s="43"/>
      <c r="B22" s="44" t="s">
        <v>21</v>
      </c>
      <c r="C22" s="37">
        <f t="shared" si="2"/>
        <v>1421</v>
      </c>
      <c r="D22" s="17">
        <f t="shared" si="3"/>
        <v>2476</v>
      </c>
      <c r="E22" s="19">
        <f>D22/D7*100</f>
        <v>18.54681647940075</v>
      </c>
      <c r="F22" s="17">
        <v>315</v>
      </c>
      <c r="G22" s="17">
        <v>506</v>
      </c>
      <c r="H22" s="33">
        <f>G22/G7*100</f>
        <v>19.386973180076627</v>
      </c>
      <c r="I22" s="17">
        <v>251</v>
      </c>
      <c r="J22" s="17">
        <v>403</v>
      </c>
      <c r="K22" s="33">
        <f>J22/J7*100</f>
        <v>20.634920634920633</v>
      </c>
      <c r="L22" s="17">
        <v>158</v>
      </c>
      <c r="M22" s="17">
        <v>248</v>
      </c>
      <c r="N22" s="6">
        <f>M22/M7*100</f>
        <v>19.84</v>
      </c>
      <c r="O22" s="17">
        <v>222</v>
      </c>
      <c r="P22" s="17">
        <v>473</v>
      </c>
      <c r="Q22" s="6">
        <f>P22/P7*100</f>
        <v>19.840604026845636</v>
      </c>
      <c r="R22" s="17">
        <v>86</v>
      </c>
      <c r="S22" s="17">
        <v>209</v>
      </c>
      <c r="T22" s="6">
        <f>S22/S7*100</f>
        <v>14.676966292134832</v>
      </c>
      <c r="U22" s="17">
        <v>208</v>
      </c>
      <c r="V22" s="17">
        <v>383</v>
      </c>
      <c r="W22" s="6">
        <f>V22/V7*100</f>
        <v>18.360498561840842</v>
      </c>
      <c r="X22" s="17">
        <v>181</v>
      </c>
      <c r="Y22" s="17">
        <v>254</v>
      </c>
      <c r="Z22" s="6">
        <f>Y22/Y7*100</f>
        <v>15.45952525867316</v>
      </c>
      <c r="AA22" s="2"/>
      <c r="AB22" s="2"/>
      <c r="AC22" s="2"/>
      <c r="AD22" s="3"/>
      <c r="AE22" s="3"/>
      <c r="AF22" s="4"/>
      <c r="AG22" s="2"/>
      <c r="AH22" s="2"/>
      <c r="AI22" s="2"/>
      <c r="AJ22" s="3"/>
      <c r="AK22" s="3"/>
      <c r="AL22" s="4"/>
      <c r="AM22" s="2"/>
      <c r="AN22" s="2"/>
    </row>
    <row r="23" spans="1:40" ht="17.25" customHeight="1">
      <c r="A23" s="43"/>
      <c r="B23" s="44" t="s">
        <v>22</v>
      </c>
      <c r="C23" s="37">
        <f t="shared" si="2"/>
        <v>793</v>
      </c>
      <c r="D23" s="17">
        <f t="shared" si="3"/>
        <v>1536</v>
      </c>
      <c r="E23" s="19">
        <f>D23/D7*100</f>
        <v>11.50561797752809</v>
      </c>
      <c r="F23" s="17">
        <v>172</v>
      </c>
      <c r="G23" s="17">
        <v>303</v>
      </c>
      <c r="H23" s="33">
        <f>G23/G7*100</f>
        <v>11.609195402298852</v>
      </c>
      <c r="I23" s="17">
        <v>118</v>
      </c>
      <c r="J23" s="17">
        <v>189</v>
      </c>
      <c r="K23" s="33">
        <f>J23/J7*100</f>
        <v>9.67741935483871</v>
      </c>
      <c r="L23" s="17">
        <v>35</v>
      </c>
      <c r="M23" s="17">
        <v>58</v>
      </c>
      <c r="N23" s="6">
        <f>M23/M7*100</f>
        <v>4.64</v>
      </c>
      <c r="O23" s="17">
        <v>102</v>
      </c>
      <c r="P23" s="17">
        <v>270</v>
      </c>
      <c r="Q23" s="6">
        <f>P23/P7*100</f>
        <v>11.325503355704699</v>
      </c>
      <c r="R23" s="17">
        <v>57</v>
      </c>
      <c r="S23" s="17">
        <v>167</v>
      </c>
      <c r="T23" s="6">
        <f>S23/S7*100</f>
        <v>11.72752808988764</v>
      </c>
      <c r="U23" s="17">
        <v>161</v>
      </c>
      <c r="V23" s="17">
        <v>324</v>
      </c>
      <c r="W23" s="6">
        <f>V23/V7*100</f>
        <v>15.532118887823588</v>
      </c>
      <c r="X23" s="17">
        <v>148</v>
      </c>
      <c r="Y23" s="17">
        <v>225</v>
      </c>
      <c r="Z23" s="6">
        <f>Y23/Y7*100</f>
        <v>13.694461351186854</v>
      </c>
      <c r="AA23" s="2"/>
      <c r="AB23" s="2"/>
      <c r="AC23" s="2"/>
      <c r="AD23" s="3"/>
      <c r="AE23" s="3"/>
      <c r="AF23" s="4"/>
      <c r="AG23" s="2"/>
      <c r="AH23" s="2"/>
      <c r="AI23" s="2"/>
      <c r="AJ23" s="3"/>
      <c r="AK23" s="3"/>
      <c r="AL23" s="4"/>
      <c r="AM23" s="2"/>
      <c r="AN23" s="2"/>
    </row>
    <row r="24" spans="1:40" ht="16.5" customHeight="1">
      <c r="A24" s="53" t="s">
        <v>39</v>
      </c>
      <c r="B24" s="54"/>
      <c r="C24" s="37">
        <f t="shared" si="2"/>
        <v>80</v>
      </c>
      <c r="D24" s="17">
        <f t="shared" si="3"/>
        <v>184</v>
      </c>
      <c r="E24" s="19">
        <f>D24/D7*100</f>
        <v>1.3782771535580522</v>
      </c>
      <c r="F24" s="17">
        <v>16</v>
      </c>
      <c r="G24" s="17">
        <v>47</v>
      </c>
      <c r="H24" s="33">
        <f>G24/G7*100</f>
        <v>1.800766283524904</v>
      </c>
      <c r="I24" s="17">
        <v>11</v>
      </c>
      <c r="J24" s="17">
        <v>22</v>
      </c>
      <c r="K24" s="33">
        <f>J24/J7*100</f>
        <v>1.1264720942140296</v>
      </c>
      <c r="L24" s="17">
        <v>4</v>
      </c>
      <c r="M24" s="17">
        <v>7</v>
      </c>
      <c r="N24" s="6">
        <f>M24/M7*100</f>
        <v>0.5599999999999999</v>
      </c>
      <c r="O24" s="17">
        <v>14</v>
      </c>
      <c r="P24" s="17">
        <v>20</v>
      </c>
      <c r="Q24" s="6">
        <f>P24/P7*100</f>
        <v>0.8389261744966443</v>
      </c>
      <c r="R24" s="17">
        <v>23</v>
      </c>
      <c r="S24" s="17">
        <v>50</v>
      </c>
      <c r="T24" s="6">
        <f>S24/S7*100</f>
        <v>3.51123595505618</v>
      </c>
      <c r="U24" s="17">
        <v>9</v>
      </c>
      <c r="V24" s="17">
        <v>21</v>
      </c>
      <c r="W24" s="6">
        <f>V24/V7*100</f>
        <v>1.006711409395973</v>
      </c>
      <c r="X24" s="17">
        <v>3</v>
      </c>
      <c r="Y24" s="17">
        <v>17</v>
      </c>
      <c r="Z24" s="6">
        <f>Y24/Y7*100</f>
        <v>1.0346926354230066</v>
      </c>
      <c r="AA24" s="2"/>
      <c r="AB24" s="2"/>
      <c r="AC24" s="2"/>
      <c r="AD24" s="3"/>
      <c r="AE24" s="3"/>
      <c r="AF24" s="4"/>
      <c r="AG24" s="2"/>
      <c r="AH24" s="2"/>
      <c r="AI24" s="2"/>
      <c r="AJ24" s="3"/>
      <c r="AK24" s="3"/>
      <c r="AL24" s="4"/>
      <c r="AM24" s="2"/>
      <c r="AN24" s="2"/>
    </row>
    <row r="25" spans="1:40" ht="19.5" customHeight="1">
      <c r="A25" s="53" t="s">
        <v>40</v>
      </c>
      <c r="B25" s="54"/>
      <c r="C25" s="37">
        <f t="shared" si="2"/>
        <v>297</v>
      </c>
      <c r="D25" s="17">
        <f t="shared" si="3"/>
        <v>445</v>
      </c>
      <c r="E25" s="19">
        <f>D25/D7*100</f>
        <v>3.3333333333333335</v>
      </c>
      <c r="F25" s="17">
        <v>63</v>
      </c>
      <c r="G25" s="17">
        <v>94</v>
      </c>
      <c r="H25" s="33">
        <f>G25/G7*100</f>
        <v>3.601532567049808</v>
      </c>
      <c r="I25" s="17">
        <v>50</v>
      </c>
      <c r="J25" s="17">
        <v>66</v>
      </c>
      <c r="K25" s="33">
        <f>J25/J7*100</f>
        <v>3.3794162826420893</v>
      </c>
      <c r="L25" s="17">
        <v>27</v>
      </c>
      <c r="M25" s="17">
        <v>31</v>
      </c>
      <c r="N25" s="6">
        <f>M25/M7*100</f>
        <v>2.48</v>
      </c>
      <c r="O25" s="17">
        <v>18</v>
      </c>
      <c r="P25" s="17">
        <v>28</v>
      </c>
      <c r="Q25" s="6">
        <f>P25/P7*100</f>
        <v>1.174496644295302</v>
      </c>
      <c r="R25" s="17">
        <v>31</v>
      </c>
      <c r="S25" s="17">
        <v>54</v>
      </c>
      <c r="T25" s="6">
        <f>S25/S7*100</f>
        <v>3.7921348314606744</v>
      </c>
      <c r="U25" s="17">
        <v>52</v>
      </c>
      <c r="V25" s="17">
        <v>84</v>
      </c>
      <c r="W25" s="6">
        <f>V25/V7*100</f>
        <v>4.026845637583892</v>
      </c>
      <c r="X25" s="17">
        <v>56</v>
      </c>
      <c r="Y25" s="17">
        <v>88</v>
      </c>
      <c r="Z25" s="6">
        <f>Y25/Y7*100</f>
        <v>5.356055995130858</v>
      </c>
      <c r="AA25" s="2"/>
      <c r="AB25" s="2"/>
      <c r="AC25" s="2"/>
      <c r="AD25" s="3"/>
      <c r="AE25" s="3"/>
      <c r="AF25" s="4"/>
      <c r="AG25" s="2"/>
      <c r="AH25" s="2"/>
      <c r="AI25" s="2"/>
      <c r="AJ25" s="3"/>
      <c r="AK25" s="3"/>
      <c r="AL25" s="4"/>
      <c r="AM25" s="2"/>
      <c r="AN25" s="2"/>
    </row>
    <row r="26" spans="1:40" ht="19.5" customHeight="1">
      <c r="A26" s="41"/>
      <c r="B26" s="42"/>
      <c r="C26" s="37"/>
      <c r="D26" s="17"/>
      <c r="E26" s="19"/>
      <c r="F26" s="17"/>
      <c r="G26" s="17"/>
      <c r="H26" s="33"/>
      <c r="I26" s="17"/>
      <c r="J26" s="17"/>
      <c r="K26" s="33"/>
      <c r="L26" s="17"/>
      <c r="M26" s="17"/>
      <c r="N26" s="6"/>
      <c r="O26" s="17"/>
      <c r="P26" s="17"/>
      <c r="Q26" s="6"/>
      <c r="R26" s="17"/>
      <c r="S26" s="17"/>
      <c r="T26" s="6"/>
      <c r="U26" s="17"/>
      <c r="V26" s="17"/>
      <c r="W26" s="6"/>
      <c r="X26" s="17"/>
      <c r="Y26" s="17"/>
      <c r="Z26" s="6"/>
      <c r="AA26" s="2"/>
      <c r="AB26" s="2"/>
      <c r="AC26" s="2"/>
      <c r="AD26" s="3"/>
      <c r="AE26" s="3"/>
      <c r="AF26" s="4"/>
      <c r="AG26" s="2"/>
      <c r="AH26" s="2"/>
      <c r="AI26" s="2"/>
      <c r="AJ26" s="3"/>
      <c r="AK26" s="3"/>
      <c r="AL26" s="4"/>
      <c r="AM26" s="2"/>
      <c r="AN26" s="2"/>
    </row>
    <row r="27" spans="1:40" s="25" customFormat="1" ht="17.25" customHeight="1">
      <c r="A27" s="58" t="s">
        <v>10</v>
      </c>
      <c r="B27" s="59"/>
      <c r="C27" s="38"/>
      <c r="D27" s="21"/>
      <c r="E27" s="20"/>
      <c r="F27" s="21"/>
      <c r="G27" s="21"/>
      <c r="H27" s="34"/>
      <c r="I27" s="21"/>
      <c r="J27" s="21"/>
      <c r="K27" s="34"/>
      <c r="L27" s="21"/>
      <c r="M27" s="21"/>
      <c r="N27" s="26"/>
      <c r="O27" s="21"/>
      <c r="P27" s="21"/>
      <c r="Q27" s="26"/>
      <c r="R27" s="21"/>
      <c r="S27" s="21"/>
      <c r="T27" s="26"/>
      <c r="U27" s="21"/>
      <c r="V27" s="21"/>
      <c r="W27" s="26"/>
      <c r="X27" s="21"/>
      <c r="Y27" s="21"/>
      <c r="Z27" s="26"/>
      <c r="AA27" s="22"/>
      <c r="AB27" s="22"/>
      <c r="AC27" s="22"/>
      <c r="AD27" s="23"/>
      <c r="AE27" s="23"/>
      <c r="AF27" s="24"/>
      <c r="AG27" s="22"/>
      <c r="AH27" s="22"/>
      <c r="AI27" s="22"/>
      <c r="AJ27" s="23"/>
      <c r="AK27" s="23"/>
      <c r="AL27" s="24"/>
      <c r="AM27" s="22"/>
      <c r="AN27" s="22"/>
    </row>
    <row r="28" spans="1:40" ht="17.25" customHeight="1">
      <c r="A28" s="43"/>
      <c r="B28" s="44" t="s">
        <v>23</v>
      </c>
      <c r="C28" s="37">
        <f aca="true" t="shared" si="4" ref="C28:D31">+F28+I28+L28+O28+R28+U28+X28</f>
        <v>2</v>
      </c>
      <c r="D28" s="17">
        <f t="shared" si="4"/>
        <v>4</v>
      </c>
      <c r="E28" s="19">
        <f>D28/D7*100</f>
        <v>0.0299625468164794</v>
      </c>
      <c r="F28" s="17">
        <v>0</v>
      </c>
      <c r="G28" s="17">
        <v>0</v>
      </c>
      <c r="H28" s="33">
        <f>G28/G7*100</f>
        <v>0</v>
      </c>
      <c r="I28" s="17">
        <v>0</v>
      </c>
      <c r="J28" s="17">
        <v>0</v>
      </c>
      <c r="K28" s="33">
        <f>J28/J7*100</f>
        <v>0</v>
      </c>
      <c r="L28" s="17">
        <v>0</v>
      </c>
      <c r="M28" s="17">
        <v>0</v>
      </c>
      <c r="N28" s="6">
        <f>M28/M7*100</f>
        <v>0</v>
      </c>
      <c r="O28" s="17">
        <v>1</v>
      </c>
      <c r="P28" s="17">
        <v>1</v>
      </c>
      <c r="Q28" s="6">
        <f>P28/P7*100</f>
        <v>0.04194630872483222</v>
      </c>
      <c r="R28" s="17">
        <v>0</v>
      </c>
      <c r="S28" s="17">
        <v>0</v>
      </c>
      <c r="T28" s="6">
        <f>S28/S7*100</f>
        <v>0</v>
      </c>
      <c r="U28" s="17">
        <v>1</v>
      </c>
      <c r="V28" s="17">
        <v>3</v>
      </c>
      <c r="W28" s="6">
        <f>V28/V7*100</f>
        <v>0.14381591562799617</v>
      </c>
      <c r="X28" s="17">
        <v>0</v>
      </c>
      <c r="Y28" s="17">
        <v>0</v>
      </c>
      <c r="Z28" s="6">
        <f>Y28/Y7*100</f>
        <v>0</v>
      </c>
      <c r="AA28" s="2"/>
      <c r="AB28" s="2"/>
      <c r="AC28" s="2"/>
      <c r="AD28" s="3"/>
      <c r="AE28" s="3"/>
      <c r="AF28" s="4"/>
      <c r="AG28" s="2"/>
      <c r="AH28" s="2"/>
      <c r="AI28" s="2"/>
      <c r="AJ28" s="3"/>
      <c r="AK28" s="3"/>
      <c r="AL28" s="4"/>
      <c r="AM28" s="2"/>
      <c r="AN28" s="2"/>
    </row>
    <row r="29" spans="1:40" ht="17.25" customHeight="1">
      <c r="A29" s="43"/>
      <c r="B29" s="44" t="s">
        <v>24</v>
      </c>
      <c r="C29" s="37">
        <f t="shared" si="4"/>
        <v>132</v>
      </c>
      <c r="D29" s="17">
        <f t="shared" si="4"/>
        <v>163</v>
      </c>
      <c r="E29" s="19">
        <f>D29/D7*100</f>
        <v>1.2209737827715357</v>
      </c>
      <c r="F29" s="17">
        <v>21</v>
      </c>
      <c r="G29" s="17">
        <v>21</v>
      </c>
      <c r="H29" s="33">
        <f>G29/G7*100</f>
        <v>0.8045977011494253</v>
      </c>
      <c r="I29" s="17">
        <v>12</v>
      </c>
      <c r="J29" s="17">
        <v>12</v>
      </c>
      <c r="K29" s="33">
        <f>J29/J7*100</f>
        <v>0.6144393241167435</v>
      </c>
      <c r="L29" s="17">
        <v>1</v>
      </c>
      <c r="M29" s="17">
        <v>7</v>
      </c>
      <c r="N29" s="6">
        <f>M29/M7*100</f>
        <v>0.5599999999999999</v>
      </c>
      <c r="O29" s="17">
        <v>44</v>
      </c>
      <c r="P29" s="17">
        <v>53</v>
      </c>
      <c r="Q29" s="6">
        <f>P29/P7*100</f>
        <v>2.2231543624161074</v>
      </c>
      <c r="R29" s="17">
        <v>6</v>
      </c>
      <c r="S29" s="17">
        <v>8</v>
      </c>
      <c r="T29" s="6">
        <f>S29/S7*100</f>
        <v>0.5617977528089888</v>
      </c>
      <c r="U29" s="17">
        <v>30</v>
      </c>
      <c r="V29" s="17">
        <v>43</v>
      </c>
      <c r="W29" s="6">
        <f>V29/V7*100</f>
        <v>2.0613614573346117</v>
      </c>
      <c r="X29" s="17">
        <v>18</v>
      </c>
      <c r="Y29" s="17">
        <v>19</v>
      </c>
      <c r="Z29" s="6">
        <f>Y29/Y7*100</f>
        <v>1.1564211807668898</v>
      </c>
      <c r="AA29" s="2"/>
      <c r="AB29" s="2"/>
      <c r="AC29" s="2"/>
      <c r="AD29" s="3"/>
      <c r="AE29" s="3"/>
      <c r="AF29" s="4"/>
      <c r="AG29" s="2"/>
      <c r="AH29" s="2"/>
      <c r="AI29" s="2"/>
      <c r="AJ29" s="3"/>
      <c r="AK29" s="3"/>
      <c r="AL29" s="4"/>
      <c r="AM29" s="2"/>
      <c r="AN29" s="2"/>
    </row>
    <row r="30" spans="1:40" s="25" customFormat="1" ht="17.25" customHeight="1">
      <c r="A30" s="45"/>
      <c r="B30" s="46" t="s">
        <v>25</v>
      </c>
      <c r="C30" s="38">
        <f t="shared" si="4"/>
        <v>22</v>
      </c>
      <c r="D30" s="21">
        <f t="shared" si="4"/>
        <v>31</v>
      </c>
      <c r="E30" s="20">
        <f>D30/D7*100</f>
        <v>0.23220973782771534</v>
      </c>
      <c r="F30" s="21">
        <v>4</v>
      </c>
      <c r="G30" s="21">
        <v>4</v>
      </c>
      <c r="H30" s="34">
        <f>G30/G7*100</f>
        <v>0.15325670498084293</v>
      </c>
      <c r="I30" s="21">
        <v>0</v>
      </c>
      <c r="J30" s="21">
        <v>0</v>
      </c>
      <c r="K30" s="34">
        <f>J30/J7*100</f>
        <v>0</v>
      </c>
      <c r="L30" s="21">
        <v>1</v>
      </c>
      <c r="M30" s="21">
        <v>2</v>
      </c>
      <c r="N30" s="26">
        <f>M30/M7*100</f>
        <v>0.16</v>
      </c>
      <c r="O30" s="21">
        <v>8</v>
      </c>
      <c r="P30" s="21">
        <v>8</v>
      </c>
      <c r="Q30" s="26">
        <f>P30/P7*100</f>
        <v>0.33557046979865773</v>
      </c>
      <c r="R30" s="21">
        <v>3</v>
      </c>
      <c r="S30" s="21">
        <v>11</v>
      </c>
      <c r="T30" s="26">
        <f>S30/S7*100</f>
        <v>0.7724719101123595</v>
      </c>
      <c r="U30" s="21">
        <v>5</v>
      </c>
      <c r="V30" s="21">
        <v>5</v>
      </c>
      <c r="W30" s="26">
        <f>V30/V7*100</f>
        <v>0.23969319271332695</v>
      </c>
      <c r="X30" s="21">
        <v>1</v>
      </c>
      <c r="Y30" s="21">
        <v>1</v>
      </c>
      <c r="Z30" s="26">
        <f>Y30/Y7*100</f>
        <v>0.06086427267194157</v>
      </c>
      <c r="AA30" s="22"/>
      <c r="AB30" s="22"/>
      <c r="AC30" s="22"/>
      <c r="AD30" s="23"/>
      <c r="AE30" s="23"/>
      <c r="AF30" s="24"/>
      <c r="AG30" s="22"/>
      <c r="AH30" s="22"/>
      <c r="AI30" s="22"/>
      <c r="AJ30" s="23"/>
      <c r="AK30" s="23"/>
      <c r="AL30" s="24"/>
      <c r="AM30" s="22"/>
      <c r="AN30" s="22"/>
    </row>
    <row r="31" spans="1:40" s="25" customFormat="1" ht="17.25" customHeight="1">
      <c r="A31" s="45"/>
      <c r="B31" s="46" t="s">
        <v>26</v>
      </c>
      <c r="C31" s="38">
        <f t="shared" si="4"/>
        <v>25</v>
      </c>
      <c r="D31" s="21">
        <f t="shared" si="4"/>
        <v>31</v>
      </c>
      <c r="E31" s="20">
        <f>D31/D7*100</f>
        <v>0.23220973782771534</v>
      </c>
      <c r="F31" s="21">
        <v>1</v>
      </c>
      <c r="G31" s="21">
        <v>1</v>
      </c>
      <c r="H31" s="34">
        <f>G31/G7*100</f>
        <v>0.03831417624521073</v>
      </c>
      <c r="I31" s="21">
        <v>0</v>
      </c>
      <c r="J31" s="21">
        <v>0</v>
      </c>
      <c r="K31" s="34">
        <f>J31/J7*100</f>
        <v>0</v>
      </c>
      <c r="L31" s="21">
        <v>2</v>
      </c>
      <c r="M31" s="21">
        <v>2</v>
      </c>
      <c r="N31" s="26">
        <f>M31/M7*100</f>
        <v>0.16</v>
      </c>
      <c r="O31" s="21">
        <v>8</v>
      </c>
      <c r="P31" s="21">
        <v>8</v>
      </c>
      <c r="Q31" s="26">
        <f>P31/P7*100</f>
        <v>0.33557046979865773</v>
      </c>
      <c r="R31" s="21">
        <v>3</v>
      </c>
      <c r="S31" s="21">
        <v>4</v>
      </c>
      <c r="T31" s="26">
        <f>S31/S7*100</f>
        <v>0.2808988764044944</v>
      </c>
      <c r="U31" s="21">
        <v>4</v>
      </c>
      <c r="V31" s="21">
        <v>7</v>
      </c>
      <c r="W31" s="26">
        <f>V31/V7*100</f>
        <v>0.33557046979865773</v>
      </c>
      <c r="X31" s="21">
        <v>7</v>
      </c>
      <c r="Y31" s="21">
        <v>9</v>
      </c>
      <c r="Z31" s="26">
        <f>Y31/Y7*100</f>
        <v>0.5477784540474742</v>
      </c>
      <c r="AA31" s="22"/>
      <c r="AB31" s="22"/>
      <c r="AC31" s="22"/>
      <c r="AD31" s="23"/>
      <c r="AE31" s="23"/>
      <c r="AF31" s="24"/>
      <c r="AG31" s="22"/>
      <c r="AH31" s="22"/>
      <c r="AI31" s="22"/>
      <c r="AJ31" s="23"/>
      <c r="AK31" s="23"/>
      <c r="AL31" s="24"/>
      <c r="AM31" s="22"/>
      <c r="AN31" s="22"/>
    </row>
    <row r="32" spans="1:40" s="25" customFormat="1" ht="10.5" customHeight="1">
      <c r="A32" s="58" t="s">
        <v>11</v>
      </c>
      <c r="B32" s="59"/>
      <c r="C32" s="38"/>
      <c r="D32" s="21"/>
      <c r="E32" s="20"/>
      <c r="F32" s="21"/>
      <c r="G32" s="21"/>
      <c r="H32" s="34"/>
      <c r="I32" s="21"/>
      <c r="J32" s="21"/>
      <c r="K32" s="34"/>
      <c r="L32" s="21"/>
      <c r="M32" s="21"/>
      <c r="N32" s="26"/>
      <c r="O32" s="21"/>
      <c r="P32" s="21"/>
      <c r="Q32" s="26"/>
      <c r="R32" s="21"/>
      <c r="S32" s="21"/>
      <c r="T32" s="26"/>
      <c r="U32" s="21"/>
      <c r="V32" s="21"/>
      <c r="W32" s="26"/>
      <c r="X32" s="21"/>
      <c r="Y32" s="21"/>
      <c r="Z32" s="26"/>
      <c r="AA32" s="22"/>
      <c r="AB32" s="22"/>
      <c r="AC32" s="22"/>
      <c r="AD32" s="23"/>
      <c r="AE32" s="23"/>
      <c r="AF32" s="24"/>
      <c r="AG32" s="22"/>
      <c r="AH32" s="22"/>
      <c r="AI32" s="22"/>
      <c r="AJ32" s="23"/>
      <c r="AK32" s="23"/>
      <c r="AL32" s="24"/>
      <c r="AM32" s="22"/>
      <c r="AN32" s="22"/>
    </row>
    <row r="33" spans="1:40" s="25" customFormat="1" ht="17.25" customHeight="1">
      <c r="A33" s="45"/>
      <c r="B33" s="46" t="s">
        <v>24</v>
      </c>
      <c r="C33" s="38">
        <f aca="true" t="shared" si="5" ref="C33:D35">+F33+I33+L33+O33+R33+U33+X33</f>
        <v>2</v>
      </c>
      <c r="D33" s="21">
        <f t="shared" si="5"/>
        <v>8</v>
      </c>
      <c r="E33" s="20">
        <f>D33/D7*100</f>
        <v>0.0599250936329588</v>
      </c>
      <c r="F33" s="21">
        <v>1</v>
      </c>
      <c r="G33" s="21">
        <v>5</v>
      </c>
      <c r="H33" s="34">
        <f>G33/G7*100</f>
        <v>0.19157088122605362</v>
      </c>
      <c r="I33" s="21">
        <v>0</v>
      </c>
      <c r="J33" s="21">
        <v>0</v>
      </c>
      <c r="K33" s="34">
        <f>J33/J7*100</f>
        <v>0</v>
      </c>
      <c r="L33" s="21">
        <v>0</v>
      </c>
      <c r="M33" s="21">
        <v>0</v>
      </c>
      <c r="N33" s="26">
        <f>M33/M7*100</f>
        <v>0</v>
      </c>
      <c r="O33" s="21">
        <v>1</v>
      </c>
      <c r="P33" s="21">
        <v>3</v>
      </c>
      <c r="Q33" s="26">
        <f>P33/P7*100</f>
        <v>0.12583892617449663</v>
      </c>
      <c r="R33" s="21">
        <v>0</v>
      </c>
      <c r="S33" s="21">
        <v>0</v>
      </c>
      <c r="T33" s="26">
        <f>S33/S7*100</f>
        <v>0</v>
      </c>
      <c r="U33" s="21">
        <v>0</v>
      </c>
      <c r="V33" s="21">
        <v>0</v>
      </c>
      <c r="W33" s="26">
        <f>V33/V7*100</f>
        <v>0</v>
      </c>
      <c r="X33" s="21">
        <v>0</v>
      </c>
      <c r="Y33" s="21">
        <v>0</v>
      </c>
      <c r="Z33" s="26">
        <f>Y33/Y7*100</f>
        <v>0</v>
      </c>
      <c r="AA33" s="22"/>
      <c r="AB33" s="22"/>
      <c r="AC33" s="22"/>
      <c r="AD33" s="23"/>
      <c r="AE33" s="23"/>
      <c r="AF33" s="24"/>
      <c r="AG33" s="22"/>
      <c r="AH33" s="22"/>
      <c r="AI33" s="22"/>
      <c r="AJ33" s="23"/>
      <c r="AK33" s="23"/>
      <c r="AL33" s="24"/>
      <c r="AM33" s="22"/>
      <c r="AN33" s="22"/>
    </row>
    <row r="34" spans="1:40" s="25" customFormat="1" ht="17.25" customHeight="1">
      <c r="A34" s="45"/>
      <c r="B34" s="46" t="s">
        <v>25</v>
      </c>
      <c r="C34" s="38">
        <f t="shared" si="5"/>
        <v>2</v>
      </c>
      <c r="D34" s="21">
        <f t="shared" si="5"/>
        <v>5</v>
      </c>
      <c r="E34" s="20">
        <f>D34/D7*100</f>
        <v>0.03745318352059925</v>
      </c>
      <c r="F34" s="21">
        <v>0</v>
      </c>
      <c r="G34" s="21">
        <v>0</v>
      </c>
      <c r="H34" s="34">
        <f>G34/G7*100</f>
        <v>0</v>
      </c>
      <c r="I34" s="21">
        <v>0</v>
      </c>
      <c r="J34" s="21">
        <v>0</v>
      </c>
      <c r="K34" s="34">
        <f>J34/J7*100</f>
        <v>0</v>
      </c>
      <c r="L34" s="21">
        <v>1</v>
      </c>
      <c r="M34" s="21">
        <v>2</v>
      </c>
      <c r="N34" s="26">
        <f>M34/M7*100</f>
        <v>0.16</v>
      </c>
      <c r="O34" s="21">
        <v>1</v>
      </c>
      <c r="P34" s="21">
        <v>3</v>
      </c>
      <c r="Q34" s="26">
        <f>P34/P7*100</f>
        <v>0.12583892617449663</v>
      </c>
      <c r="R34" s="21">
        <v>0</v>
      </c>
      <c r="S34" s="21">
        <v>0</v>
      </c>
      <c r="T34" s="26">
        <f>S34/S7*100</f>
        <v>0</v>
      </c>
      <c r="U34" s="21">
        <v>0</v>
      </c>
      <c r="V34" s="21">
        <v>0</v>
      </c>
      <c r="W34" s="26">
        <f>V34/V7*100</f>
        <v>0</v>
      </c>
      <c r="X34" s="21">
        <v>0</v>
      </c>
      <c r="Y34" s="21">
        <v>0</v>
      </c>
      <c r="Z34" s="26">
        <f>Y34/Y7*100</f>
        <v>0</v>
      </c>
      <c r="AA34" s="22"/>
      <c r="AB34" s="22"/>
      <c r="AC34" s="22"/>
      <c r="AD34" s="23"/>
      <c r="AE34" s="23"/>
      <c r="AF34" s="24"/>
      <c r="AG34" s="22"/>
      <c r="AH34" s="22"/>
      <c r="AI34" s="22"/>
      <c r="AJ34" s="23"/>
      <c r="AK34" s="23"/>
      <c r="AL34" s="24"/>
      <c r="AM34" s="22"/>
      <c r="AN34" s="22"/>
    </row>
    <row r="35" spans="1:40" s="25" customFormat="1" ht="17.25" customHeight="1">
      <c r="A35" s="45"/>
      <c r="B35" s="46" t="s">
        <v>26</v>
      </c>
      <c r="C35" s="38">
        <f t="shared" si="5"/>
        <v>27</v>
      </c>
      <c r="D35" s="21">
        <f t="shared" si="5"/>
        <v>67</v>
      </c>
      <c r="E35" s="20">
        <f>D35/D7*100</f>
        <v>0.50187265917603</v>
      </c>
      <c r="F35" s="21">
        <v>1</v>
      </c>
      <c r="G35" s="21">
        <v>5</v>
      </c>
      <c r="H35" s="34">
        <f>G35/G7*100</f>
        <v>0.19157088122605362</v>
      </c>
      <c r="I35" s="21">
        <v>0</v>
      </c>
      <c r="J35" s="21">
        <v>0</v>
      </c>
      <c r="K35" s="34">
        <f>J35/J7*100</f>
        <v>0</v>
      </c>
      <c r="L35" s="21">
        <v>8</v>
      </c>
      <c r="M35" s="21">
        <v>31</v>
      </c>
      <c r="N35" s="26">
        <f>M35/M7*100</f>
        <v>2.48</v>
      </c>
      <c r="O35" s="21">
        <v>3</v>
      </c>
      <c r="P35" s="21">
        <v>6</v>
      </c>
      <c r="Q35" s="26">
        <f>P35/P7*100</f>
        <v>0.25167785234899326</v>
      </c>
      <c r="R35" s="21">
        <v>0</v>
      </c>
      <c r="S35" s="21">
        <v>0</v>
      </c>
      <c r="T35" s="26">
        <f>S35/S7*100</f>
        <v>0</v>
      </c>
      <c r="U35" s="21">
        <v>13</v>
      </c>
      <c r="V35" s="21">
        <v>14</v>
      </c>
      <c r="W35" s="26">
        <f>V35/V7*100</f>
        <v>0.6711409395973155</v>
      </c>
      <c r="X35" s="21">
        <v>2</v>
      </c>
      <c r="Y35" s="21">
        <v>11</v>
      </c>
      <c r="Z35" s="26">
        <f>Y35/Y7*100</f>
        <v>0.6695069993913573</v>
      </c>
      <c r="AA35" s="22"/>
      <c r="AB35" s="22"/>
      <c r="AC35" s="22"/>
      <c r="AD35" s="23"/>
      <c r="AE35" s="23"/>
      <c r="AF35" s="24"/>
      <c r="AG35" s="22"/>
      <c r="AH35" s="22"/>
      <c r="AI35" s="22"/>
      <c r="AJ35" s="23"/>
      <c r="AK35" s="23"/>
      <c r="AL35" s="24"/>
      <c r="AM35" s="22"/>
      <c r="AN35" s="22"/>
    </row>
    <row r="36" spans="1:40" s="25" customFormat="1" ht="17.25" customHeight="1">
      <c r="A36" s="58" t="s">
        <v>12</v>
      </c>
      <c r="B36" s="59"/>
      <c r="C36" s="38"/>
      <c r="D36" s="21"/>
      <c r="E36" s="20"/>
      <c r="F36" s="21"/>
      <c r="G36" s="21"/>
      <c r="H36" s="34"/>
      <c r="I36" s="21"/>
      <c r="J36" s="21"/>
      <c r="K36" s="34"/>
      <c r="L36" s="21"/>
      <c r="M36" s="21"/>
      <c r="N36" s="26"/>
      <c r="O36" s="21"/>
      <c r="P36" s="21"/>
      <c r="Q36" s="26"/>
      <c r="R36" s="21"/>
      <c r="S36" s="21"/>
      <c r="T36" s="26"/>
      <c r="U36" s="21"/>
      <c r="V36" s="21"/>
      <c r="W36" s="26"/>
      <c r="X36" s="21"/>
      <c r="Y36" s="21"/>
      <c r="Z36" s="26"/>
      <c r="AA36" s="22"/>
      <c r="AB36" s="22"/>
      <c r="AC36" s="22"/>
      <c r="AD36" s="23"/>
      <c r="AE36" s="23"/>
      <c r="AF36" s="24"/>
      <c r="AG36" s="22"/>
      <c r="AH36" s="22"/>
      <c r="AI36" s="22"/>
      <c r="AJ36" s="23"/>
      <c r="AK36" s="23"/>
      <c r="AL36" s="24"/>
      <c r="AM36" s="22"/>
      <c r="AN36" s="22"/>
    </row>
    <row r="37" spans="1:40" s="25" customFormat="1" ht="17.25" customHeight="1">
      <c r="A37" s="45"/>
      <c r="B37" s="46" t="s">
        <v>24</v>
      </c>
      <c r="C37" s="38">
        <f aca="true" t="shared" si="6" ref="C37:D43">+F37+I37+L37+O37+R37+U37+X37</f>
        <v>8</v>
      </c>
      <c r="D37" s="21">
        <f t="shared" si="6"/>
        <v>29</v>
      </c>
      <c r="E37" s="20">
        <f>D37/D7*100</f>
        <v>0.21722846441947566</v>
      </c>
      <c r="F37" s="21">
        <v>2</v>
      </c>
      <c r="G37" s="21">
        <v>4</v>
      </c>
      <c r="H37" s="34">
        <f>G37/G7*100</f>
        <v>0.15325670498084293</v>
      </c>
      <c r="I37" s="21">
        <v>0</v>
      </c>
      <c r="J37" s="21">
        <v>0</v>
      </c>
      <c r="K37" s="34">
        <f>J37/J7*100</f>
        <v>0</v>
      </c>
      <c r="L37" s="21">
        <v>0</v>
      </c>
      <c r="M37" s="21">
        <v>0</v>
      </c>
      <c r="N37" s="26">
        <f>M37/M7*100</f>
        <v>0</v>
      </c>
      <c r="O37" s="21">
        <v>4</v>
      </c>
      <c r="P37" s="21">
        <v>16</v>
      </c>
      <c r="Q37" s="26">
        <f>P37/P7*100</f>
        <v>0.6711409395973155</v>
      </c>
      <c r="R37" s="21">
        <v>2</v>
      </c>
      <c r="S37" s="21">
        <v>9</v>
      </c>
      <c r="T37" s="26">
        <f>S37/S7*100</f>
        <v>0.6320224719101123</v>
      </c>
      <c r="U37" s="21">
        <v>0</v>
      </c>
      <c r="V37" s="21">
        <v>0</v>
      </c>
      <c r="W37" s="26">
        <f>V37/V7*100</f>
        <v>0</v>
      </c>
      <c r="X37" s="21">
        <v>0</v>
      </c>
      <c r="Y37" s="21">
        <v>0</v>
      </c>
      <c r="Z37" s="26">
        <f>Y37/Y7*100</f>
        <v>0</v>
      </c>
      <c r="AA37" s="22"/>
      <c r="AB37" s="22"/>
      <c r="AC37" s="22"/>
      <c r="AD37" s="23"/>
      <c r="AE37" s="23"/>
      <c r="AF37" s="24"/>
      <c r="AG37" s="22"/>
      <c r="AH37" s="22"/>
      <c r="AI37" s="22"/>
      <c r="AJ37" s="23"/>
      <c r="AK37" s="23"/>
      <c r="AL37" s="24"/>
      <c r="AM37" s="22"/>
      <c r="AN37" s="22"/>
    </row>
    <row r="38" spans="1:40" s="25" customFormat="1" ht="17.25" customHeight="1">
      <c r="A38" s="45"/>
      <c r="B38" s="46" t="s">
        <v>25</v>
      </c>
      <c r="C38" s="38">
        <f t="shared" si="6"/>
        <v>0</v>
      </c>
      <c r="D38" s="21">
        <f t="shared" si="6"/>
        <v>0</v>
      </c>
      <c r="E38" s="20">
        <f>D38/D7*100</f>
        <v>0</v>
      </c>
      <c r="F38" s="21">
        <v>0</v>
      </c>
      <c r="G38" s="21">
        <v>0</v>
      </c>
      <c r="H38" s="34">
        <f>G38/G7*100</f>
        <v>0</v>
      </c>
      <c r="I38" s="21">
        <v>0</v>
      </c>
      <c r="J38" s="21">
        <v>0</v>
      </c>
      <c r="K38" s="34">
        <f>J38/J7*100</f>
        <v>0</v>
      </c>
      <c r="L38" s="21">
        <v>0</v>
      </c>
      <c r="M38" s="21">
        <v>0</v>
      </c>
      <c r="N38" s="26">
        <f>M38/M7*100</f>
        <v>0</v>
      </c>
      <c r="O38" s="21">
        <v>0</v>
      </c>
      <c r="P38" s="21">
        <v>0</v>
      </c>
      <c r="Q38" s="26">
        <f>P38/P7*100</f>
        <v>0</v>
      </c>
      <c r="R38" s="21">
        <v>0</v>
      </c>
      <c r="S38" s="21">
        <v>0</v>
      </c>
      <c r="T38" s="26">
        <f>S38/S7*100</f>
        <v>0</v>
      </c>
      <c r="U38" s="21">
        <v>0</v>
      </c>
      <c r="V38" s="21">
        <v>0</v>
      </c>
      <c r="W38" s="26">
        <f>V38/V7*100</f>
        <v>0</v>
      </c>
      <c r="X38" s="21">
        <v>0</v>
      </c>
      <c r="Y38" s="21">
        <v>0</v>
      </c>
      <c r="Z38" s="26">
        <f>Y38/Y7*100</f>
        <v>0</v>
      </c>
      <c r="AA38" s="22"/>
      <c r="AB38" s="22"/>
      <c r="AC38" s="22"/>
      <c r="AD38" s="23"/>
      <c r="AE38" s="23"/>
      <c r="AF38" s="24"/>
      <c r="AG38" s="22"/>
      <c r="AH38" s="22"/>
      <c r="AI38" s="22"/>
      <c r="AJ38" s="23"/>
      <c r="AK38" s="23"/>
      <c r="AL38" s="24"/>
      <c r="AM38" s="22"/>
      <c r="AN38" s="22"/>
    </row>
    <row r="39" spans="1:40" s="25" customFormat="1" ht="17.25" customHeight="1">
      <c r="A39" s="45"/>
      <c r="B39" s="46" t="s">
        <v>26</v>
      </c>
      <c r="C39" s="38">
        <f t="shared" si="6"/>
        <v>8</v>
      </c>
      <c r="D39" s="21">
        <f t="shared" si="6"/>
        <v>11</v>
      </c>
      <c r="E39" s="20">
        <f>D39/D7*100</f>
        <v>0.08239700374531835</v>
      </c>
      <c r="F39" s="21">
        <v>2</v>
      </c>
      <c r="G39" s="21">
        <v>4</v>
      </c>
      <c r="H39" s="34">
        <f>G39/G7*100</f>
        <v>0.15325670498084293</v>
      </c>
      <c r="I39" s="21">
        <v>1</v>
      </c>
      <c r="J39" s="21">
        <v>1</v>
      </c>
      <c r="K39" s="34">
        <f>J39/J7*100</f>
        <v>0.051203277009728626</v>
      </c>
      <c r="L39" s="21">
        <v>0</v>
      </c>
      <c r="M39" s="21">
        <v>0</v>
      </c>
      <c r="N39" s="26">
        <f>M39/M7*100</f>
        <v>0</v>
      </c>
      <c r="O39" s="21">
        <v>1</v>
      </c>
      <c r="P39" s="21">
        <v>1</v>
      </c>
      <c r="Q39" s="26">
        <f>P39/P7*100</f>
        <v>0.04194630872483222</v>
      </c>
      <c r="R39" s="21">
        <v>0</v>
      </c>
      <c r="S39" s="21">
        <v>0</v>
      </c>
      <c r="T39" s="26">
        <f>S39/S7*100</f>
        <v>0</v>
      </c>
      <c r="U39" s="21">
        <v>3</v>
      </c>
      <c r="V39" s="21">
        <v>4</v>
      </c>
      <c r="W39" s="26">
        <f>V39/V7*100</f>
        <v>0.19175455417066153</v>
      </c>
      <c r="X39" s="21">
        <v>1</v>
      </c>
      <c r="Y39" s="21">
        <v>1</v>
      </c>
      <c r="Z39" s="26">
        <f>Y39/Y7*100</f>
        <v>0.06086427267194157</v>
      </c>
      <c r="AA39" s="22"/>
      <c r="AB39" s="22"/>
      <c r="AC39" s="22"/>
      <c r="AD39" s="23"/>
      <c r="AE39" s="23"/>
      <c r="AF39" s="24"/>
      <c r="AG39" s="22"/>
      <c r="AH39" s="22"/>
      <c r="AI39" s="22"/>
      <c r="AJ39" s="23"/>
      <c r="AK39" s="23"/>
      <c r="AL39" s="24"/>
      <c r="AM39" s="22"/>
      <c r="AN39" s="22"/>
    </row>
    <row r="40" spans="1:40" s="25" customFormat="1" ht="17.25" customHeight="1">
      <c r="A40" s="58" t="s">
        <v>13</v>
      </c>
      <c r="B40" s="59"/>
      <c r="C40" s="38"/>
      <c r="D40" s="21"/>
      <c r="E40" s="20"/>
      <c r="F40" s="21"/>
      <c r="G40" s="21"/>
      <c r="H40" s="34"/>
      <c r="I40" s="21"/>
      <c r="J40" s="21"/>
      <c r="K40" s="34"/>
      <c r="L40" s="21"/>
      <c r="M40" s="21"/>
      <c r="N40" s="26"/>
      <c r="O40" s="21"/>
      <c r="P40" s="21"/>
      <c r="Q40" s="26"/>
      <c r="R40" s="21"/>
      <c r="S40" s="21"/>
      <c r="T40" s="26"/>
      <c r="U40" s="21"/>
      <c r="V40" s="21"/>
      <c r="W40" s="26"/>
      <c r="X40" s="21"/>
      <c r="Y40" s="21"/>
      <c r="Z40" s="26"/>
      <c r="AA40" s="22"/>
      <c r="AB40" s="22"/>
      <c r="AC40" s="22"/>
      <c r="AD40" s="23"/>
      <c r="AE40" s="23"/>
      <c r="AF40" s="24"/>
      <c r="AG40" s="22"/>
      <c r="AH40" s="22"/>
      <c r="AI40" s="22"/>
      <c r="AJ40" s="23"/>
      <c r="AK40" s="23"/>
      <c r="AL40" s="24"/>
      <c r="AM40" s="22"/>
      <c r="AN40" s="22"/>
    </row>
    <row r="41" spans="1:40" s="25" customFormat="1" ht="17.25" customHeight="1">
      <c r="A41" s="45"/>
      <c r="B41" s="46" t="s">
        <v>24</v>
      </c>
      <c r="C41" s="38">
        <f>+F41+I41+L41+O41+R41+U41+X41</f>
        <v>2</v>
      </c>
      <c r="D41" s="21">
        <f t="shared" si="6"/>
        <v>3</v>
      </c>
      <c r="E41" s="20">
        <f>D41/D7*100</f>
        <v>0.02247191011235955</v>
      </c>
      <c r="F41" s="21">
        <v>0</v>
      </c>
      <c r="G41" s="21">
        <v>0</v>
      </c>
      <c r="H41" s="34">
        <f>G41/G7*100</f>
        <v>0</v>
      </c>
      <c r="I41" s="21">
        <v>0</v>
      </c>
      <c r="J41" s="21">
        <v>0</v>
      </c>
      <c r="K41" s="34">
        <f>J41/J7*100</f>
        <v>0</v>
      </c>
      <c r="L41" s="21">
        <v>1</v>
      </c>
      <c r="M41" s="21">
        <v>2</v>
      </c>
      <c r="N41" s="26">
        <f>M41/M7*100</f>
        <v>0.16</v>
      </c>
      <c r="O41" s="21">
        <v>0</v>
      </c>
      <c r="P41" s="21">
        <v>0</v>
      </c>
      <c r="Q41" s="26">
        <f>P41/P7*100</f>
        <v>0</v>
      </c>
      <c r="R41" s="21">
        <v>0</v>
      </c>
      <c r="S41" s="21">
        <v>0</v>
      </c>
      <c r="T41" s="26">
        <f>S41/S7*100</f>
        <v>0</v>
      </c>
      <c r="U41" s="21">
        <v>1</v>
      </c>
      <c r="V41" s="21">
        <v>1</v>
      </c>
      <c r="W41" s="26">
        <f>V41/V7*100</f>
        <v>0.047938638542665384</v>
      </c>
      <c r="X41" s="21">
        <v>0</v>
      </c>
      <c r="Y41" s="21">
        <v>0</v>
      </c>
      <c r="Z41" s="26">
        <f>Y41/Y7*100</f>
        <v>0</v>
      </c>
      <c r="AA41" s="22"/>
      <c r="AB41" s="22"/>
      <c r="AC41" s="22"/>
      <c r="AD41" s="23"/>
      <c r="AE41" s="23"/>
      <c r="AF41" s="24"/>
      <c r="AG41" s="22"/>
      <c r="AH41" s="22"/>
      <c r="AI41" s="22"/>
      <c r="AJ41" s="23"/>
      <c r="AK41" s="23"/>
      <c r="AL41" s="24"/>
      <c r="AM41" s="22"/>
      <c r="AN41" s="22"/>
    </row>
    <row r="42" spans="1:40" s="25" customFormat="1" ht="17.25" customHeight="1">
      <c r="A42" s="45"/>
      <c r="B42" s="46" t="s">
        <v>25</v>
      </c>
      <c r="C42" s="38">
        <f>+F42+I42+L42+O42+R42+U42+X42</f>
        <v>0</v>
      </c>
      <c r="D42" s="21">
        <f t="shared" si="6"/>
        <v>0</v>
      </c>
      <c r="E42" s="20">
        <f>D42/D7*100</f>
        <v>0</v>
      </c>
      <c r="F42" s="21">
        <v>0</v>
      </c>
      <c r="G42" s="21">
        <v>0</v>
      </c>
      <c r="H42" s="34">
        <f>G42/G7*100</f>
        <v>0</v>
      </c>
      <c r="I42" s="21">
        <v>0</v>
      </c>
      <c r="J42" s="21">
        <v>0</v>
      </c>
      <c r="K42" s="34">
        <f>J42/J7*100</f>
        <v>0</v>
      </c>
      <c r="L42" s="21">
        <v>0</v>
      </c>
      <c r="M42" s="21">
        <v>0</v>
      </c>
      <c r="N42" s="26">
        <f>M42/M7*100</f>
        <v>0</v>
      </c>
      <c r="O42" s="21">
        <v>0</v>
      </c>
      <c r="P42" s="21">
        <v>0</v>
      </c>
      <c r="Q42" s="26">
        <f>P42/P7*100</f>
        <v>0</v>
      </c>
      <c r="R42" s="21">
        <v>0</v>
      </c>
      <c r="S42" s="21">
        <v>0</v>
      </c>
      <c r="T42" s="26">
        <f>S42/S7*100</f>
        <v>0</v>
      </c>
      <c r="U42" s="21">
        <v>0</v>
      </c>
      <c r="V42" s="21">
        <v>0</v>
      </c>
      <c r="W42" s="26">
        <f>V42/V7*100</f>
        <v>0</v>
      </c>
      <c r="X42" s="21">
        <v>0</v>
      </c>
      <c r="Y42" s="21">
        <v>0</v>
      </c>
      <c r="Z42" s="26">
        <f>Y42/Y7*100</f>
        <v>0</v>
      </c>
      <c r="AA42" s="22"/>
      <c r="AB42" s="22"/>
      <c r="AC42" s="22"/>
      <c r="AD42" s="23"/>
      <c r="AE42" s="23"/>
      <c r="AF42" s="24"/>
      <c r="AG42" s="22"/>
      <c r="AH42" s="22"/>
      <c r="AI42" s="22"/>
      <c r="AJ42" s="23"/>
      <c r="AK42" s="23"/>
      <c r="AL42" s="24"/>
      <c r="AM42" s="22"/>
      <c r="AN42" s="22"/>
    </row>
    <row r="43" spans="1:40" s="25" customFormat="1" ht="17.25" customHeight="1">
      <c r="A43" s="45"/>
      <c r="B43" s="46" t="s">
        <v>26</v>
      </c>
      <c r="C43" s="38">
        <f>+F43+I43+L43+O43+R43+U43+X43</f>
        <v>3</v>
      </c>
      <c r="D43" s="21">
        <f t="shared" si="6"/>
        <v>12</v>
      </c>
      <c r="E43" s="20">
        <f>D43/D7*100</f>
        <v>0.0898876404494382</v>
      </c>
      <c r="F43" s="21">
        <v>1</v>
      </c>
      <c r="G43" s="21">
        <v>1</v>
      </c>
      <c r="H43" s="34">
        <f>G43/G7*100</f>
        <v>0.03831417624521073</v>
      </c>
      <c r="I43" s="21">
        <v>0</v>
      </c>
      <c r="J43" s="21">
        <v>0</v>
      </c>
      <c r="K43" s="34">
        <f>J43/J7*100</f>
        <v>0</v>
      </c>
      <c r="L43" s="21">
        <v>0</v>
      </c>
      <c r="M43" s="21">
        <v>0</v>
      </c>
      <c r="N43" s="26">
        <f>M43/M7*100</f>
        <v>0</v>
      </c>
      <c r="O43" s="21">
        <v>0</v>
      </c>
      <c r="P43" s="21">
        <v>0</v>
      </c>
      <c r="Q43" s="26">
        <f>P43/P7*100</f>
        <v>0</v>
      </c>
      <c r="R43" s="21">
        <v>1</v>
      </c>
      <c r="S43" s="21">
        <v>1</v>
      </c>
      <c r="T43" s="26">
        <f>S43/S7*100</f>
        <v>0.0702247191011236</v>
      </c>
      <c r="U43" s="21">
        <v>1</v>
      </c>
      <c r="V43" s="21">
        <v>10</v>
      </c>
      <c r="W43" s="26">
        <f>V43/V7*100</f>
        <v>0.4793863854266539</v>
      </c>
      <c r="X43" s="21">
        <v>0</v>
      </c>
      <c r="Y43" s="21">
        <v>0</v>
      </c>
      <c r="Z43" s="26">
        <f>Y43/Y7*100</f>
        <v>0</v>
      </c>
      <c r="AA43" s="22"/>
      <c r="AB43" s="22"/>
      <c r="AC43" s="22"/>
      <c r="AD43" s="23"/>
      <c r="AE43" s="23"/>
      <c r="AF43" s="24"/>
      <c r="AG43" s="22"/>
      <c r="AH43" s="22"/>
      <c r="AI43" s="22"/>
      <c r="AJ43" s="23"/>
      <c r="AK43" s="23"/>
      <c r="AL43" s="24"/>
      <c r="AM43" s="22"/>
      <c r="AN43" s="22"/>
    </row>
    <row r="44" spans="1:40" s="25" customFormat="1" ht="17.25" customHeight="1">
      <c r="A44" s="58" t="s">
        <v>42</v>
      </c>
      <c r="B44" s="59"/>
      <c r="C44" s="38"/>
      <c r="D44" s="21"/>
      <c r="E44" s="20"/>
      <c r="F44" s="21"/>
      <c r="G44" s="21"/>
      <c r="H44" s="34"/>
      <c r="I44" s="21"/>
      <c r="J44" s="21"/>
      <c r="K44" s="34"/>
      <c r="L44" s="21"/>
      <c r="M44" s="21"/>
      <c r="N44" s="26"/>
      <c r="O44" s="21"/>
      <c r="P44" s="21"/>
      <c r="Q44" s="26"/>
      <c r="R44" s="21"/>
      <c r="S44" s="21"/>
      <c r="T44" s="26"/>
      <c r="U44" s="21"/>
      <c r="V44" s="21"/>
      <c r="W44" s="26"/>
      <c r="X44" s="21"/>
      <c r="Y44" s="21"/>
      <c r="Z44" s="26"/>
      <c r="AA44" s="22"/>
      <c r="AB44" s="22"/>
      <c r="AC44" s="22"/>
      <c r="AD44" s="23"/>
      <c r="AE44" s="23"/>
      <c r="AF44" s="24"/>
      <c r="AG44" s="22"/>
      <c r="AH44" s="22"/>
      <c r="AI44" s="22"/>
      <c r="AJ44" s="23"/>
      <c r="AK44" s="23"/>
      <c r="AL44" s="24"/>
      <c r="AM44" s="22"/>
      <c r="AN44" s="22"/>
    </row>
    <row r="45" spans="1:40" s="25" customFormat="1" ht="17.25" customHeight="1">
      <c r="A45" s="45"/>
      <c r="B45" s="46" t="s">
        <v>24</v>
      </c>
      <c r="C45" s="38">
        <f aca="true" t="shared" si="7" ref="C45:D52">+F45+I45+L45+O45+R45+U45+X45</f>
        <v>1</v>
      </c>
      <c r="D45" s="21">
        <f t="shared" si="7"/>
        <v>9</v>
      </c>
      <c r="E45" s="20">
        <f>D45/D7*100</f>
        <v>0.06741573033707865</v>
      </c>
      <c r="F45" s="21">
        <v>0</v>
      </c>
      <c r="G45" s="21">
        <v>0</v>
      </c>
      <c r="H45" s="34">
        <f>G45/G7*100</f>
        <v>0</v>
      </c>
      <c r="I45" s="21">
        <v>0</v>
      </c>
      <c r="J45" s="21">
        <v>0</v>
      </c>
      <c r="K45" s="34">
        <f>J45/J7*100</f>
        <v>0</v>
      </c>
      <c r="L45" s="21">
        <v>0</v>
      </c>
      <c r="M45" s="21">
        <v>0</v>
      </c>
      <c r="N45" s="26">
        <f>M45/M7*100</f>
        <v>0</v>
      </c>
      <c r="O45" s="21">
        <v>0</v>
      </c>
      <c r="P45" s="21">
        <v>0</v>
      </c>
      <c r="Q45" s="26">
        <f>P45/P7*100</f>
        <v>0</v>
      </c>
      <c r="R45" s="21">
        <v>1</v>
      </c>
      <c r="S45" s="21">
        <v>9</v>
      </c>
      <c r="T45" s="26">
        <f>S45/S7*100</f>
        <v>0.6320224719101123</v>
      </c>
      <c r="U45" s="21">
        <v>0</v>
      </c>
      <c r="V45" s="21">
        <v>0</v>
      </c>
      <c r="W45" s="26">
        <f>V45/V7*100</f>
        <v>0</v>
      </c>
      <c r="X45" s="21">
        <v>0</v>
      </c>
      <c r="Y45" s="21">
        <v>0</v>
      </c>
      <c r="Z45" s="26">
        <f>Y45/Y7*100</f>
        <v>0</v>
      </c>
      <c r="AA45" s="22"/>
      <c r="AB45" s="22"/>
      <c r="AC45" s="22"/>
      <c r="AD45" s="23"/>
      <c r="AE45" s="23"/>
      <c r="AF45" s="24"/>
      <c r="AG45" s="22"/>
      <c r="AH45" s="22"/>
      <c r="AI45" s="22"/>
      <c r="AJ45" s="23"/>
      <c r="AK45" s="23"/>
      <c r="AL45" s="24"/>
      <c r="AM45" s="22"/>
      <c r="AN45" s="22"/>
    </row>
    <row r="46" spans="1:40" s="25" customFormat="1" ht="17.25" customHeight="1">
      <c r="A46" s="45"/>
      <c r="B46" s="46" t="s">
        <v>25</v>
      </c>
      <c r="C46" s="38">
        <f>+F46+I46+L46+O46+R46+U46+X46</f>
        <v>0</v>
      </c>
      <c r="D46" s="21">
        <f>+G46+J46+M46+P46+S46+V46+Y46</f>
        <v>0</v>
      </c>
      <c r="E46" s="20">
        <f>D46/D7*100</f>
        <v>0</v>
      </c>
      <c r="F46" s="21">
        <v>0</v>
      </c>
      <c r="G46" s="21">
        <v>0</v>
      </c>
      <c r="H46" s="34">
        <f>G46/G7*100</f>
        <v>0</v>
      </c>
      <c r="I46" s="21">
        <v>0</v>
      </c>
      <c r="J46" s="21">
        <v>0</v>
      </c>
      <c r="K46" s="34">
        <f>J46/J7*100</f>
        <v>0</v>
      </c>
      <c r="L46" s="21">
        <v>0</v>
      </c>
      <c r="M46" s="21">
        <v>0</v>
      </c>
      <c r="N46" s="26">
        <f>M46/M7*100</f>
        <v>0</v>
      </c>
      <c r="O46" s="21">
        <v>0</v>
      </c>
      <c r="P46" s="21">
        <v>0</v>
      </c>
      <c r="Q46" s="26">
        <f>P46/P7*100</f>
        <v>0</v>
      </c>
      <c r="R46" s="21">
        <v>0</v>
      </c>
      <c r="S46" s="21">
        <v>0</v>
      </c>
      <c r="T46" s="26">
        <f>S46/S7*100</f>
        <v>0</v>
      </c>
      <c r="U46" s="21">
        <v>0</v>
      </c>
      <c r="V46" s="21">
        <v>0</v>
      </c>
      <c r="W46" s="26">
        <f>V46/V7*100</f>
        <v>0</v>
      </c>
      <c r="X46" s="21">
        <v>0</v>
      </c>
      <c r="Y46" s="21">
        <v>0</v>
      </c>
      <c r="Z46" s="26">
        <f>Y46/Y7*100</f>
        <v>0</v>
      </c>
      <c r="AA46" s="22"/>
      <c r="AB46" s="22"/>
      <c r="AC46" s="22"/>
      <c r="AD46" s="23"/>
      <c r="AE46" s="23"/>
      <c r="AF46" s="24"/>
      <c r="AG46" s="22"/>
      <c r="AH46" s="22"/>
      <c r="AI46" s="22"/>
      <c r="AJ46" s="23"/>
      <c r="AK46" s="23"/>
      <c r="AL46" s="24"/>
      <c r="AM46" s="22"/>
      <c r="AN46" s="22"/>
    </row>
    <row r="47" spans="1:40" s="25" customFormat="1" ht="17.25" customHeight="1">
      <c r="A47" s="45"/>
      <c r="B47" s="46" t="s">
        <v>26</v>
      </c>
      <c r="C47" s="38">
        <f t="shared" si="7"/>
        <v>1</v>
      </c>
      <c r="D47" s="21">
        <f t="shared" si="7"/>
        <v>3</v>
      </c>
      <c r="E47" s="20">
        <f>D47/D7*100</f>
        <v>0.02247191011235955</v>
      </c>
      <c r="F47" s="21">
        <v>0</v>
      </c>
      <c r="G47" s="21">
        <v>0</v>
      </c>
      <c r="H47" s="34">
        <f>G47/G7*100</f>
        <v>0</v>
      </c>
      <c r="I47" s="21">
        <v>0</v>
      </c>
      <c r="J47" s="21">
        <v>0</v>
      </c>
      <c r="K47" s="34">
        <f>J47/J7*100</f>
        <v>0</v>
      </c>
      <c r="L47" s="21">
        <v>0</v>
      </c>
      <c r="M47" s="21">
        <v>0</v>
      </c>
      <c r="N47" s="26">
        <f>M47/M7*100</f>
        <v>0</v>
      </c>
      <c r="O47" s="21">
        <v>0</v>
      </c>
      <c r="P47" s="21">
        <v>0</v>
      </c>
      <c r="Q47" s="26">
        <f>P47/P7*100</f>
        <v>0</v>
      </c>
      <c r="R47" s="21">
        <v>0</v>
      </c>
      <c r="S47" s="21">
        <v>0</v>
      </c>
      <c r="T47" s="26">
        <f>S47/S7*100</f>
        <v>0</v>
      </c>
      <c r="U47" s="21">
        <v>1</v>
      </c>
      <c r="V47" s="21">
        <v>3</v>
      </c>
      <c r="W47" s="26">
        <f>V47/V7*100</f>
        <v>0.14381591562799617</v>
      </c>
      <c r="X47" s="21">
        <v>0</v>
      </c>
      <c r="Y47" s="21">
        <v>0</v>
      </c>
      <c r="Z47" s="26">
        <f>Y47/Y7*100</f>
        <v>0</v>
      </c>
      <c r="AA47" s="22"/>
      <c r="AB47" s="22"/>
      <c r="AC47" s="22"/>
      <c r="AD47" s="23"/>
      <c r="AE47" s="23"/>
      <c r="AF47" s="24"/>
      <c r="AG47" s="22"/>
      <c r="AH47" s="22"/>
      <c r="AI47" s="22"/>
      <c r="AJ47" s="23"/>
      <c r="AK47" s="23"/>
      <c r="AL47" s="24"/>
      <c r="AM47" s="22"/>
      <c r="AN47" s="22"/>
    </row>
    <row r="48" spans="1:40" s="25" customFormat="1" ht="17.25" customHeight="1">
      <c r="A48" s="58" t="s">
        <v>14</v>
      </c>
      <c r="B48" s="59"/>
      <c r="C48" s="38"/>
      <c r="D48" s="21"/>
      <c r="E48" s="20"/>
      <c r="F48" s="21"/>
      <c r="G48" s="21"/>
      <c r="H48" s="34"/>
      <c r="I48" s="21"/>
      <c r="J48" s="21"/>
      <c r="K48" s="34"/>
      <c r="L48" s="21"/>
      <c r="M48" s="21"/>
      <c r="N48" s="26"/>
      <c r="O48" s="21"/>
      <c r="P48" s="21"/>
      <c r="Q48" s="26"/>
      <c r="R48" s="21"/>
      <c r="S48" s="21"/>
      <c r="T48" s="26"/>
      <c r="U48" s="21"/>
      <c r="V48" s="21"/>
      <c r="W48" s="26"/>
      <c r="X48" s="21"/>
      <c r="Y48" s="21"/>
      <c r="Z48" s="26"/>
      <c r="AA48" s="22"/>
      <c r="AB48" s="22"/>
      <c r="AC48" s="22"/>
      <c r="AD48" s="23"/>
      <c r="AE48" s="23"/>
      <c r="AF48" s="24"/>
      <c r="AG48" s="22"/>
      <c r="AH48" s="22"/>
      <c r="AI48" s="22"/>
      <c r="AJ48" s="23"/>
      <c r="AK48" s="23"/>
      <c r="AL48" s="24"/>
      <c r="AM48" s="22"/>
      <c r="AN48" s="22"/>
    </row>
    <row r="49" spans="1:40" s="25" customFormat="1" ht="17.25" customHeight="1">
      <c r="A49" s="45"/>
      <c r="B49" s="46" t="s">
        <v>24</v>
      </c>
      <c r="C49" s="38">
        <f t="shared" si="7"/>
        <v>30</v>
      </c>
      <c r="D49" s="21">
        <f t="shared" si="7"/>
        <v>57</v>
      </c>
      <c r="E49" s="20">
        <f>D49/D7*100</f>
        <v>0.4269662921348315</v>
      </c>
      <c r="F49" s="21">
        <v>3</v>
      </c>
      <c r="G49" s="21">
        <v>5</v>
      </c>
      <c r="H49" s="34">
        <f>G49/G7*100</f>
        <v>0.19157088122605362</v>
      </c>
      <c r="I49" s="21">
        <v>0</v>
      </c>
      <c r="J49" s="21">
        <v>0</v>
      </c>
      <c r="K49" s="34">
        <f>J49/J7*100</f>
        <v>0</v>
      </c>
      <c r="L49" s="21">
        <v>3</v>
      </c>
      <c r="M49" s="21">
        <v>5</v>
      </c>
      <c r="N49" s="26">
        <f>M49/M7*100</f>
        <v>0.4</v>
      </c>
      <c r="O49" s="21">
        <v>4</v>
      </c>
      <c r="P49" s="21">
        <v>23</v>
      </c>
      <c r="Q49" s="26">
        <f>P49/P7*100</f>
        <v>0.964765100671141</v>
      </c>
      <c r="R49" s="21">
        <v>1</v>
      </c>
      <c r="S49" s="21">
        <v>1</v>
      </c>
      <c r="T49" s="26">
        <f>S49/S7*100</f>
        <v>0.0702247191011236</v>
      </c>
      <c r="U49" s="21">
        <v>6</v>
      </c>
      <c r="V49" s="21">
        <v>9</v>
      </c>
      <c r="W49" s="26">
        <f>V49/V7*100</f>
        <v>0.4314477468839885</v>
      </c>
      <c r="X49" s="21">
        <v>13</v>
      </c>
      <c r="Y49" s="21">
        <v>14</v>
      </c>
      <c r="Z49" s="26">
        <f>Y49/Y7*100</f>
        <v>0.852099817407182</v>
      </c>
      <c r="AA49" s="22"/>
      <c r="AB49" s="22"/>
      <c r="AC49" s="22"/>
      <c r="AD49" s="23"/>
      <c r="AE49" s="23"/>
      <c r="AF49" s="24"/>
      <c r="AG49" s="22"/>
      <c r="AH49" s="22"/>
      <c r="AI49" s="22"/>
      <c r="AJ49" s="23"/>
      <c r="AK49" s="23"/>
      <c r="AL49" s="24"/>
      <c r="AM49" s="22"/>
      <c r="AN49" s="22"/>
    </row>
    <row r="50" spans="1:40" s="25" customFormat="1" ht="17.25" customHeight="1">
      <c r="A50" s="45"/>
      <c r="B50" s="46" t="s">
        <v>25</v>
      </c>
      <c r="C50" s="38">
        <f t="shared" si="7"/>
        <v>10</v>
      </c>
      <c r="D50" s="21">
        <f t="shared" si="7"/>
        <v>16</v>
      </c>
      <c r="E50" s="20">
        <f>D50/D7*100</f>
        <v>0.1198501872659176</v>
      </c>
      <c r="F50" s="21">
        <v>1</v>
      </c>
      <c r="G50" s="21">
        <v>1</v>
      </c>
      <c r="H50" s="34">
        <f>G50/G7*100</f>
        <v>0.03831417624521073</v>
      </c>
      <c r="I50" s="21">
        <v>0</v>
      </c>
      <c r="J50" s="21">
        <v>0</v>
      </c>
      <c r="K50" s="34">
        <f>J50/J7*100</f>
        <v>0</v>
      </c>
      <c r="L50" s="21">
        <v>0</v>
      </c>
      <c r="M50" s="21">
        <v>0</v>
      </c>
      <c r="N50" s="26">
        <f>M50/M7*100</f>
        <v>0</v>
      </c>
      <c r="O50" s="21">
        <v>0</v>
      </c>
      <c r="P50" s="21">
        <v>0</v>
      </c>
      <c r="Q50" s="26">
        <f>P50/P7*100</f>
        <v>0</v>
      </c>
      <c r="R50" s="21">
        <v>0</v>
      </c>
      <c r="S50" s="21">
        <v>0</v>
      </c>
      <c r="T50" s="26">
        <f>S50/S7*100</f>
        <v>0</v>
      </c>
      <c r="U50" s="21">
        <v>3</v>
      </c>
      <c r="V50" s="21">
        <v>8</v>
      </c>
      <c r="W50" s="26">
        <f>V50/V7*100</f>
        <v>0.38350910834132307</v>
      </c>
      <c r="X50" s="21">
        <v>6</v>
      </c>
      <c r="Y50" s="21">
        <v>7</v>
      </c>
      <c r="Z50" s="26">
        <f>Y50/Y7*100</f>
        <v>0.426049908703591</v>
      </c>
      <c r="AA50" s="22"/>
      <c r="AB50" s="22"/>
      <c r="AC50" s="22"/>
      <c r="AD50" s="23"/>
      <c r="AE50" s="23"/>
      <c r="AF50" s="24"/>
      <c r="AG50" s="22"/>
      <c r="AH50" s="22"/>
      <c r="AI50" s="22"/>
      <c r="AJ50" s="23"/>
      <c r="AK50" s="23"/>
      <c r="AL50" s="24"/>
      <c r="AM50" s="22"/>
      <c r="AN50" s="22"/>
    </row>
    <row r="51" spans="1:40" s="25" customFormat="1" ht="17.25" customHeight="1">
      <c r="A51" s="45"/>
      <c r="B51" s="46" t="s">
        <v>26</v>
      </c>
      <c r="C51" s="38">
        <f t="shared" si="7"/>
        <v>31</v>
      </c>
      <c r="D51" s="21">
        <f t="shared" si="7"/>
        <v>128</v>
      </c>
      <c r="E51" s="20">
        <f>D51/D7*100</f>
        <v>0.9588014981273408</v>
      </c>
      <c r="F51" s="21">
        <v>6</v>
      </c>
      <c r="G51" s="21">
        <v>14</v>
      </c>
      <c r="H51" s="34">
        <f>G51/G7*100</f>
        <v>0.5363984674329502</v>
      </c>
      <c r="I51" s="21">
        <v>1</v>
      </c>
      <c r="J51" s="21">
        <v>2</v>
      </c>
      <c r="K51" s="34">
        <f>J51/J7*100</f>
        <v>0.10240655401945725</v>
      </c>
      <c r="L51" s="21">
        <v>9</v>
      </c>
      <c r="M51" s="21">
        <v>64</v>
      </c>
      <c r="N51" s="26">
        <f>M51/M7*100</f>
        <v>5.12</v>
      </c>
      <c r="O51" s="21">
        <v>1</v>
      </c>
      <c r="P51" s="21">
        <v>1</v>
      </c>
      <c r="Q51" s="26">
        <f>P51/P7*100</f>
        <v>0.04194630872483222</v>
      </c>
      <c r="R51" s="21">
        <v>5</v>
      </c>
      <c r="S51" s="21">
        <v>36</v>
      </c>
      <c r="T51" s="26">
        <f>S51/S7*100</f>
        <v>2.528089887640449</v>
      </c>
      <c r="U51" s="21">
        <v>5</v>
      </c>
      <c r="V51" s="21">
        <v>7</v>
      </c>
      <c r="W51" s="26">
        <f>V51/V7*100</f>
        <v>0.33557046979865773</v>
      </c>
      <c r="X51" s="21">
        <v>4</v>
      </c>
      <c r="Y51" s="21">
        <v>4</v>
      </c>
      <c r="Z51" s="26">
        <f>Y51/Y7*100</f>
        <v>0.24345709068776628</v>
      </c>
      <c r="AA51" s="22"/>
      <c r="AB51" s="22"/>
      <c r="AC51" s="22"/>
      <c r="AD51" s="23"/>
      <c r="AE51" s="23"/>
      <c r="AF51" s="24"/>
      <c r="AG51" s="22"/>
      <c r="AH51" s="22"/>
      <c r="AI51" s="22"/>
      <c r="AJ51" s="23"/>
      <c r="AK51" s="23"/>
      <c r="AL51" s="24"/>
      <c r="AM51" s="22"/>
      <c r="AN51" s="22"/>
    </row>
    <row r="52" spans="1:40" s="25" customFormat="1" ht="17.25" customHeight="1" thickBot="1">
      <c r="A52" s="60" t="s">
        <v>15</v>
      </c>
      <c r="B52" s="61"/>
      <c r="C52" s="39">
        <f t="shared" si="7"/>
        <v>26</v>
      </c>
      <c r="D52" s="28">
        <f t="shared" si="7"/>
        <v>35</v>
      </c>
      <c r="E52" s="27">
        <f>D52/D7*100</f>
        <v>0.2621722846441948</v>
      </c>
      <c r="F52" s="28">
        <v>4</v>
      </c>
      <c r="G52" s="28">
        <v>4</v>
      </c>
      <c r="H52" s="35">
        <f>G52/G7*100</f>
        <v>0.15325670498084293</v>
      </c>
      <c r="I52" s="28">
        <v>1</v>
      </c>
      <c r="J52" s="28">
        <v>4</v>
      </c>
      <c r="K52" s="35">
        <f>J52/J7*100</f>
        <v>0.2048131080389145</v>
      </c>
      <c r="L52" s="28">
        <v>0</v>
      </c>
      <c r="M52" s="28">
        <v>0</v>
      </c>
      <c r="N52" s="29">
        <f>M52/M7*100</f>
        <v>0</v>
      </c>
      <c r="O52" s="28">
        <v>0</v>
      </c>
      <c r="P52" s="28">
        <v>0</v>
      </c>
      <c r="Q52" s="29">
        <f>P52/P7*100</f>
        <v>0</v>
      </c>
      <c r="R52" s="28">
        <v>3</v>
      </c>
      <c r="S52" s="28">
        <v>5</v>
      </c>
      <c r="T52" s="29">
        <f>S52/S7*100</f>
        <v>0.35112359550561795</v>
      </c>
      <c r="U52" s="28">
        <v>9</v>
      </c>
      <c r="V52" s="28">
        <v>13</v>
      </c>
      <c r="W52" s="29">
        <f>V52/V7*100</f>
        <v>0.6232023010546501</v>
      </c>
      <c r="X52" s="28">
        <v>9</v>
      </c>
      <c r="Y52" s="28">
        <v>9</v>
      </c>
      <c r="Z52" s="29">
        <f>Y52/Y7*100</f>
        <v>0.5477784540474742</v>
      </c>
      <c r="AA52" s="22"/>
      <c r="AB52" s="22"/>
      <c r="AC52" s="22"/>
      <c r="AD52" s="23"/>
      <c r="AE52" s="23"/>
      <c r="AF52" s="24"/>
      <c r="AG52" s="22"/>
      <c r="AH52" s="22"/>
      <c r="AI52" s="22"/>
      <c r="AJ52" s="23"/>
      <c r="AK52" s="23"/>
      <c r="AL52" s="24"/>
      <c r="AM52" s="22"/>
      <c r="AN52" s="22"/>
    </row>
    <row r="53" spans="2:40" s="25" customFormat="1" ht="17.25">
      <c r="B53" s="22"/>
      <c r="C53" s="23"/>
      <c r="D53" s="23"/>
      <c r="E53" s="30"/>
      <c r="F53" s="23"/>
      <c r="G53" s="23"/>
      <c r="H53" s="30"/>
      <c r="I53" s="23"/>
      <c r="J53" s="23"/>
      <c r="K53" s="30"/>
      <c r="L53" s="23"/>
      <c r="M53" s="23"/>
      <c r="N53" s="30"/>
      <c r="O53" s="22"/>
      <c r="P53" s="23"/>
      <c r="Q53" s="30"/>
      <c r="R53" s="23"/>
      <c r="S53" s="23"/>
      <c r="T53" s="30"/>
      <c r="U53" s="23"/>
      <c r="V53" s="23"/>
      <c r="W53" s="30"/>
      <c r="X53" s="52" t="s">
        <v>37</v>
      </c>
      <c r="Y53" s="52"/>
      <c r="Z53" s="52"/>
      <c r="AA53" s="22"/>
      <c r="AB53" s="22"/>
      <c r="AC53" s="22"/>
      <c r="AD53" s="23"/>
      <c r="AE53" s="23"/>
      <c r="AF53" s="24"/>
      <c r="AG53" s="22"/>
      <c r="AH53" s="22"/>
      <c r="AI53" s="22"/>
      <c r="AJ53" s="23"/>
      <c r="AK53" s="23"/>
      <c r="AL53" s="24"/>
      <c r="AM53" s="22"/>
      <c r="AN53" s="22"/>
    </row>
    <row r="54" spans="2:40" s="25" customFormat="1" ht="17.25">
      <c r="B54" s="22"/>
      <c r="C54" s="23"/>
      <c r="D54" s="23"/>
      <c r="E54" s="30"/>
      <c r="F54" s="23"/>
      <c r="G54" s="23"/>
      <c r="H54" s="30"/>
      <c r="I54" s="23"/>
      <c r="J54" s="23"/>
      <c r="K54" s="30"/>
      <c r="L54" s="23"/>
      <c r="M54" s="23"/>
      <c r="N54" s="30"/>
      <c r="O54" s="23"/>
      <c r="P54" s="23"/>
      <c r="Q54" s="30"/>
      <c r="R54" s="23"/>
      <c r="S54" s="23"/>
      <c r="T54" s="30"/>
      <c r="U54" s="23"/>
      <c r="V54" s="23"/>
      <c r="W54" s="30"/>
      <c r="Z54" s="31"/>
      <c r="AA54" s="22"/>
      <c r="AB54" s="22"/>
      <c r="AC54" s="22"/>
      <c r="AD54" s="23"/>
      <c r="AE54" s="23"/>
      <c r="AF54" s="24"/>
      <c r="AG54" s="22"/>
      <c r="AH54" s="22"/>
      <c r="AI54" s="22"/>
      <c r="AJ54" s="23"/>
      <c r="AK54" s="23"/>
      <c r="AL54" s="24"/>
      <c r="AM54" s="22"/>
      <c r="AN54" s="22"/>
    </row>
    <row r="55" spans="2:40" s="25" customFormat="1" ht="17.25">
      <c r="B55" s="22"/>
      <c r="C55" s="23"/>
      <c r="D55" s="23"/>
      <c r="E55" s="30"/>
      <c r="F55" s="23"/>
      <c r="G55" s="23"/>
      <c r="H55" s="30"/>
      <c r="I55" s="23"/>
      <c r="J55" s="23"/>
      <c r="K55" s="30"/>
      <c r="L55" s="23"/>
      <c r="M55" s="23"/>
      <c r="N55" s="30"/>
      <c r="O55" s="23"/>
      <c r="P55" s="23"/>
      <c r="Q55" s="30"/>
      <c r="R55" s="23"/>
      <c r="S55" s="23"/>
      <c r="T55" s="30"/>
      <c r="U55" s="23"/>
      <c r="V55" s="23"/>
      <c r="W55" s="30"/>
      <c r="X55" s="23"/>
      <c r="Y55" s="23"/>
      <c r="Z55" s="30"/>
      <c r="AA55" s="22"/>
      <c r="AB55" s="22"/>
      <c r="AC55" s="22"/>
      <c r="AD55" s="23"/>
      <c r="AE55" s="23"/>
      <c r="AF55" s="24"/>
      <c r="AG55" s="22"/>
      <c r="AH55" s="22"/>
      <c r="AI55" s="22"/>
      <c r="AJ55" s="23"/>
      <c r="AK55" s="23"/>
      <c r="AL55" s="24"/>
      <c r="AM55" s="22"/>
      <c r="AN55" s="22"/>
    </row>
    <row r="56" spans="2:40" s="25" customFormat="1" ht="17.25">
      <c r="B56" s="22"/>
      <c r="C56" s="23"/>
      <c r="D56" s="23"/>
      <c r="E56" s="30"/>
      <c r="F56" s="23"/>
      <c r="G56" s="23"/>
      <c r="H56" s="30"/>
      <c r="I56" s="23"/>
      <c r="J56" s="23"/>
      <c r="K56" s="30"/>
      <c r="L56" s="23"/>
      <c r="M56" s="23"/>
      <c r="N56" s="30"/>
      <c r="O56" s="23"/>
      <c r="P56" s="23"/>
      <c r="Q56" s="30"/>
      <c r="R56" s="23"/>
      <c r="S56" s="23"/>
      <c r="T56" s="30"/>
      <c r="U56" s="23"/>
      <c r="V56" s="23"/>
      <c r="W56" s="30"/>
      <c r="X56" s="23"/>
      <c r="Y56" s="23"/>
      <c r="Z56" s="30"/>
      <c r="AA56" s="22"/>
      <c r="AB56" s="22"/>
      <c r="AC56" s="22"/>
      <c r="AD56" s="23"/>
      <c r="AE56" s="23"/>
      <c r="AF56" s="24"/>
      <c r="AG56" s="22"/>
      <c r="AH56" s="22"/>
      <c r="AI56" s="22"/>
      <c r="AJ56" s="23"/>
      <c r="AK56" s="23"/>
      <c r="AL56" s="24"/>
      <c r="AM56" s="22"/>
      <c r="AN56" s="22"/>
    </row>
    <row r="57" spans="2:40" s="25" customFormat="1" ht="17.25">
      <c r="B57" s="22"/>
      <c r="C57" s="23"/>
      <c r="D57" s="23"/>
      <c r="E57" s="30"/>
      <c r="F57" s="23"/>
      <c r="G57" s="23"/>
      <c r="H57" s="30"/>
      <c r="I57" s="23"/>
      <c r="J57" s="23"/>
      <c r="K57" s="30"/>
      <c r="L57" s="23"/>
      <c r="M57" s="23"/>
      <c r="N57" s="30"/>
      <c r="O57" s="23"/>
      <c r="P57" s="23"/>
      <c r="Q57" s="30"/>
      <c r="R57" s="23"/>
      <c r="S57" s="23"/>
      <c r="T57" s="30"/>
      <c r="U57" s="23"/>
      <c r="V57" s="23"/>
      <c r="W57" s="30"/>
      <c r="X57" s="23"/>
      <c r="Y57" s="23"/>
      <c r="Z57" s="30"/>
      <c r="AA57" s="22"/>
      <c r="AB57" s="22"/>
      <c r="AC57" s="22"/>
      <c r="AD57" s="23"/>
      <c r="AE57" s="23"/>
      <c r="AF57" s="24"/>
      <c r="AG57" s="22"/>
      <c r="AH57" s="22"/>
      <c r="AI57" s="22"/>
      <c r="AJ57" s="23"/>
      <c r="AK57" s="23"/>
      <c r="AL57" s="24"/>
      <c r="AM57" s="22"/>
      <c r="AN57" s="22"/>
    </row>
    <row r="58" spans="2:40" s="25" customFormat="1" ht="17.25">
      <c r="B58" s="22"/>
      <c r="C58" s="23"/>
      <c r="D58" s="23"/>
      <c r="E58" s="30"/>
      <c r="F58" s="23"/>
      <c r="G58" s="23"/>
      <c r="H58" s="30"/>
      <c r="I58" s="23"/>
      <c r="J58" s="23"/>
      <c r="K58" s="30"/>
      <c r="L58" s="23"/>
      <c r="M58" s="23"/>
      <c r="N58" s="30"/>
      <c r="O58" s="23"/>
      <c r="P58" s="23"/>
      <c r="Q58" s="30"/>
      <c r="R58" s="23"/>
      <c r="S58" s="23"/>
      <c r="T58" s="30"/>
      <c r="U58" s="23"/>
      <c r="V58" s="23"/>
      <c r="W58" s="30"/>
      <c r="X58" s="23"/>
      <c r="Y58" s="23"/>
      <c r="Z58" s="30"/>
      <c r="AA58" s="22"/>
      <c r="AB58" s="22"/>
      <c r="AC58" s="22"/>
      <c r="AD58" s="23"/>
      <c r="AE58" s="23"/>
      <c r="AF58" s="24"/>
      <c r="AG58" s="22"/>
      <c r="AH58" s="22"/>
      <c r="AI58" s="22"/>
      <c r="AJ58" s="23"/>
      <c r="AK58" s="23"/>
      <c r="AL58" s="24"/>
      <c r="AM58" s="22"/>
      <c r="AN58" s="22"/>
    </row>
    <row r="59" spans="2:40" s="25" customFormat="1" ht="17.25">
      <c r="B59" s="22"/>
      <c r="C59" s="23"/>
      <c r="D59" s="23"/>
      <c r="E59" s="30"/>
      <c r="F59" s="23"/>
      <c r="G59" s="23"/>
      <c r="H59" s="30"/>
      <c r="I59" s="23"/>
      <c r="J59" s="23"/>
      <c r="K59" s="30"/>
      <c r="L59" s="23"/>
      <c r="M59" s="23"/>
      <c r="N59" s="30"/>
      <c r="O59" s="23"/>
      <c r="P59" s="23"/>
      <c r="Q59" s="30"/>
      <c r="R59" s="23"/>
      <c r="S59" s="23"/>
      <c r="T59" s="30"/>
      <c r="U59" s="23"/>
      <c r="V59" s="23"/>
      <c r="W59" s="30"/>
      <c r="X59" s="23"/>
      <c r="Y59" s="23"/>
      <c r="Z59" s="30"/>
      <c r="AA59" s="22"/>
      <c r="AB59" s="22"/>
      <c r="AC59" s="22"/>
      <c r="AD59" s="23"/>
      <c r="AE59" s="23"/>
      <c r="AF59" s="24"/>
      <c r="AG59" s="22"/>
      <c r="AH59" s="22"/>
      <c r="AI59" s="22"/>
      <c r="AJ59" s="23"/>
      <c r="AK59" s="23"/>
      <c r="AL59" s="24"/>
      <c r="AM59" s="22"/>
      <c r="AN59" s="22"/>
    </row>
    <row r="60" spans="2:40" s="25" customFormat="1" ht="17.25">
      <c r="B60" s="22"/>
      <c r="C60" s="23"/>
      <c r="D60" s="23"/>
      <c r="E60" s="30"/>
      <c r="F60" s="23"/>
      <c r="G60" s="23"/>
      <c r="H60" s="30"/>
      <c r="I60" s="23"/>
      <c r="J60" s="23"/>
      <c r="K60" s="30"/>
      <c r="L60" s="23"/>
      <c r="M60" s="23"/>
      <c r="N60" s="30"/>
      <c r="O60" s="23"/>
      <c r="P60" s="23"/>
      <c r="Q60" s="30"/>
      <c r="R60" s="23"/>
      <c r="S60" s="23"/>
      <c r="T60" s="30"/>
      <c r="U60" s="23"/>
      <c r="V60" s="23"/>
      <c r="W60" s="30"/>
      <c r="X60" s="23"/>
      <c r="Y60" s="23"/>
      <c r="Z60" s="30"/>
      <c r="AA60" s="22"/>
      <c r="AB60" s="22"/>
      <c r="AC60" s="22"/>
      <c r="AD60" s="23"/>
      <c r="AE60" s="23"/>
      <c r="AF60" s="24"/>
      <c r="AG60" s="22"/>
      <c r="AH60" s="22"/>
      <c r="AI60" s="22"/>
      <c r="AJ60" s="23"/>
      <c r="AK60" s="23"/>
      <c r="AL60" s="24"/>
      <c r="AM60" s="22"/>
      <c r="AN60" s="22"/>
    </row>
    <row r="61" spans="2:40" s="25" customFormat="1" ht="17.25">
      <c r="B61" s="22"/>
      <c r="C61" s="23"/>
      <c r="D61" s="23"/>
      <c r="E61" s="30"/>
      <c r="F61" s="23"/>
      <c r="G61" s="23"/>
      <c r="H61" s="30"/>
      <c r="I61" s="23"/>
      <c r="J61" s="23"/>
      <c r="K61" s="30"/>
      <c r="L61" s="23"/>
      <c r="M61" s="23"/>
      <c r="N61" s="30"/>
      <c r="O61" s="23"/>
      <c r="P61" s="23"/>
      <c r="Q61" s="30"/>
      <c r="R61" s="23"/>
      <c r="S61" s="23"/>
      <c r="T61" s="30"/>
      <c r="U61" s="23"/>
      <c r="V61" s="23"/>
      <c r="W61" s="30"/>
      <c r="X61" s="23"/>
      <c r="Y61" s="23"/>
      <c r="Z61" s="30"/>
      <c r="AA61" s="22"/>
      <c r="AB61" s="22"/>
      <c r="AC61" s="22"/>
      <c r="AD61" s="23"/>
      <c r="AE61" s="23"/>
      <c r="AF61" s="24"/>
      <c r="AG61" s="22"/>
      <c r="AH61" s="22"/>
      <c r="AI61" s="22"/>
      <c r="AJ61" s="23"/>
      <c r="AK61" s="23"/>
      <c r="AL61" s="24"/>
      <c r="AM61" s="22"/>
      <c r="AN61" s="22"/>
    </row>
    <row r="62" spans="2:40" s="25" customFormat="1" ht="17.25">
      <c r="B62" s="22"/>
      <c r="C62" s="23"/>
      <c r="D62" s="23"/>
      <c r="E62" s="30"/>
      <c r="F62" s="23"/>
      <c r="G62" s="23"/>
      <c r="H62" s="30"/>
      <c r="I62" s="23"/>
      <c r="J62" s="23"/>
      <c r="K62" s="30"/>
      <c r="L62" s="23"/>
      <c r="M62" s="23"/>
      <c r="N62" s="30"/>
      <c r="O62" s="23"/>
      <c r="P62" s="23"/>
      <c r="Q62" s="30"/>
      <c r="R62" s="23"/>
      <c r="S62" s="23"/>
      <c r="T62" s="30"/>
      <c r="U62" s="23"/>
      <c r="V62" s="23"/>
      <c r="W62" s="30"/>
      <c r="X62" s="23"/>
      <c r="Y62" s="23"/>
      <c r="Z62" s="30"/>
      <c r="AA62" s="22"/>
      <c r="AB62" s="22"/>
      <c r="AC62" s="22"/>
      <c r="AD62" s="23"/>
      <c r="AE62" s="23"/>
      <c r="AF62" s="24"/>
      <c r="AG62" s="22"/>
      <c r="AH62" s="22"/>
      <c r="AI62" s="22"/>
      <c r="AJ62" s="23"/>
      <c r="AK62" s="23"/>
      <c r="AL62" s="24"/>
      <c r="AM62" s="22"/>
      <c r="AN62" s="22"/>
    </row>
    <row r="63" spans="2:40" s="25" customFormat="1" ht="17.25">
      <c r="B63" s="22"/>
      <c r="C63" s="23"/>
      <c r="D63" s="23"/>
      <c r="E63" s="30"/>
      <c r="F63" s="23"/>
      <c r="G63" s="23"/>
      <c r="H63" s="30"/>
      <c r="I63" s="23"/>
      <c r="J63" s="23"/>
      <c r="K63" s="30"/>
      <c r="L63" s="23"/>
      <c r="M63" s="23"/>
      <c r="N63" s="30"/>
      <c r="O63" s="23"/>
      <c r="P63" s="23"/>
      <c r="Q63" s="30"/>
      <c r="R63" s="23"/>
      <c r="S63" s="23"/>
      <c r="T63" s="30"/>
      <c r="U63" s="23"/>
      <c r="V63" s="23"/>
      <c r="W63" s="30"/>
      <c r="X63" s="23"/>
      <c r="Y63" s="23"/>
      <c r="Z63" s="30"/>
      <c r="AA63" s="22"/>
      <c r="AB63" s="22"/>
      <c r="AC63" s="22"/>
      <c r="AD63" s="23"/>
      <c r="AE63" s="23"/>
      <c r="AF63" s="24"/>
      <c r="AG63" s="22"/>
      <c r="AH63" s="22"/>
      <c r="AI63" s="22"/>
      <c r="AJ63" s="23"/>
      <c r="AK63" s="23"/>
      <c r="AL63" s="24"/>
      <c r="AM63" s="22"/>
      <c r="AN63" s="22"/>
    </row>
    <row r="64" spans="2:40" s="25" customFormat="1" ht="17.25">
      <c r="B64" s="22"/>
      <c r="C64" s="23"/>
      <c r="D64" s="23"/>
      <c r="E64" s="30"/>
      <c r="F64" s="23"/>
      <c r="G64" s="23"/>
      <c r="H64" s="30"/>
      <c r="I64" s="23"/>
      <c r="J64" s="23"/>
      <c r="K64" s="30"/>
      <c r="L64" s="23"/>
      <c r="M64" s="23"/>
      <c r="N64" s="30"/>
      <c r="O64" s="23"/>
      <c r="P64" s="23"/>
      <c r="Q64" s="30"/>
      <c r="R64" s="23"/>
      <c r="S64" s="23"/>
      <c r="T64" s="30"/>
      <c r="U64" s="23"/>
      <c r="V64" s="23"/>
      <c r="W64" s="30"/>
      <c r="X64" s="23"/>
      <c r="Y64" s="23"/>
      <c r="Z64" s="30"/>
      <c r="AA64" s="22"/>
      <c r="AB64" s="22"/>
      <c r="AC64" s="22"/>
      <c r="AD64" s="23"/>
      <c r="AE64" s="23"/>
      <c r="AF64" s="24"/>
      <c r="AG64" s="22"/>
      <c r="AH64" s="22"/>
      <c r="AI64" s="22"/>
      <c r="AJ64" s="23"/>
      <c r="AK64" s="23"/>
      <c r="AL64" s="24"/>
      <c r="AM64" s="22"/>
      <c r="AN64" s="22"/>
    </row>
    <row r="65" spans="2:40" s="25" customFormat="1" ht="17.25">
      <c r="B65" s="22"/>
      <c r="C65" s="23"/>
      <c r="D65" s="23"/>
      <c r="E65" s="30"/>
      <c r="F65" s="23"/>
      <c r="G65" s="23"/>
      <c r="H65" s="30"/>
      <c r="I65" s="23"/>
      <c r="J65" s="23"/>
      <c r="K65" s="30"/>
      <c r="L65" s="23"/>
      <c r="M65" s="23"/>
      <c r="N65" s="30"/>
      <c r="O65" s="23"/>
      <c r="P65" s="23"/>
      <c r="Q65" s="30"/>
      <c r="R65" s="23"/>
      <c r="S65" s="23"/>
      <c r="T65" s="30"/>
      <c r="U65" s="23"/>
      <c r="V65" s="23"/>
      <c r="W65" s="30"/>
      <c r="X65" s="23"/>
      <c r="Y65" s="23"/>
      <c r="Z65" s="30"/>
      <c r="AA65" s="22"/>
      <c r="AB65" s="22"/>
      <c r="AC65" s="22"/>
      <c r="AD65" s="23"/>
      <c r="AE65" s="23"/>
      <c r="AF65" s="24"/>
      <c r="AG65" s="22"/>
      <c r="AH65" s="22"/>
      <c r="AI65" s="22"/>
      <c r="AJ65" s="23"/>
      <c r="AK65" s="23"/>
      <c r="AL65" s="24"/>
      <c r="AM65" s="22"/>
      <c r="AN65" s="22"/>
    </row>
    <row r="66" spans="2:40" s="25" customFormat="1" ht="17.25">
      <c r="B66" s="22"/>
      <c r="C66" s="23"/>
      <c r="D66" s="23"/>
      <c r="E66" s="30"/>
      <c r="F66" s="23"/>
      <c r="G66" s="23"/>
      <c r="H66" s="30"/>
      <c r="I66" s="23"/>
      <c r="J66" s="23"/>
      <c r="K66" s="30"/>
      <c r="L66" s="23"/>
      <c r="M66" s="23"/>
      <c r="N66" s="30"/>
      <c r="O66" s="23"/>
      <c r="P66" s="23"/>
      <c r="Q66" s="30"/>
      <c r="R66" s="23"/>
      <c r="S66" s="23"/>
      <c r="T66" s="30"/>
      <c r="U66" s="23"/>
      <c r="V66" s="23"/>
      <c r="W66" s="30"/>
      <c r="X66" s="23"/>
      <c r="Y66" s="23"/>
      <c r="Z66" s="30"/>
      <c r="AA66" s="22"/>
      <c r="AB66" s="22"/>
      <c r="AC66" s="22"/>
      <c r="AD66" s="23"/>
      <c r="AE66" s="23"/>
      <c r="AF66" s="24"/>
      <c r="AG66" s="22"/>
      <c r="AH66" s="22"/>
      <c r="AI66" s="22"/>
      <c r="AJ66" s="23"/>
      <c r="AK66" s="23"/>
      <c r="AL66" s="24"/>
      <c r="AM66" s="22"/>
      <c r="AN66" s="22"/>
    </row>
    <row r="67" spans="2:40" s="25" customFormat="1" ht="17.25">
      <c r="B67" s="22"/>
      <c r="C67" s="23"/>
      <c r="D67" s="23"/>
      <c r="E67" s="30"/>
      <c r="F67" s="23"/>
      <c r="G67" s="23"/>
      <c r="H67" s="30"/>
      <c r="I67" s="23"/>
      <c r="J67" s="23"/>
      <c r="K67" s="30"/>
      <c r="L67" s="23"/>
      <c r="M67" s="23"/>
      <c r="N67" s="30"/>
      <c r="O67" s="23"/>
      <c r="P67" s="23"/>
      <c r="Q67" s="30"/>
      <c r="R67" s="23"/>
      <c r="S67" s="23"/>
      <c r="T67" s="30"/>
      <c r="U67" s="23"/>
      <c r="V67" s="23"/>
      <c r="W67" s="30"/>
      <c r="X67" s="23"/>
      <c r="Y67" s="23"/>
      <c r="Z67" s="30"/>
      <c r="AA67" s="22"/>
      <c r="AB67" s="22"/>
      <c r="AC67" s="22"/>
      <c r="AD67" s="23"/>
      <c r="AE67" s="23"/>
      <c r="AF67" s="24"/>
      <c r="AG67" s="22"/>
      <c r="AH67" s="22"/>
      <c r="AI67" s="22"/>
      <c r="AJ67" s="23"/>
      <c r="AK67" s="23"/>
      <c r="AL67" s="24"/>
      <c r="AM67" s="22"/>
      <c r="AN67" s="22"/>
    </row>
    <row r="68" spans="2:40" s="25" customFormat="1" ht="17.25">
      <c r="B68" s="22"/>
      <c r="C68" s="23"/>
      <c r="D68" s="23"/>
      <c r="E68" s="30"/>
      <c r="F68" s="23"/>
      <c r="G68" s="23"/>
      <c r="H68" s="30"/>
      <c r="I68" s="23"/>
      <c r="J68" s="23"/>
      <c r="K68" s="30"/>
      <c r="L68" s="23"/>
      <c r="M68" s="23"/>
      <c r="N68" s="30"/>
      <c r="O68" s="23"/>
      <c r="P68" s="23"/>
      <c r="Q68" s="30"/>
      <c r="R68" s="23"/>
      <c r="S68" s="23"/>
      <c r="T68" s="30"/>
      <c r="U68" s="23"/>
      <c r="V68" s="23"/>
      <c r="W68" s="30"/>
      <c r="X68" s="23"/>
      <c r="Y68" s="23"/>
      <c r="Z68" s="30"/>
      <c r="AA68" s="22"/>
      <c r="AB68" s="22"/>
      <c r="AC68" s="22"/>
      <c r="AD68" s="23"/>
      <c r="AE68" s="23"/>
      <c r="AF68" s="24"/>
      <c r="AG68" s="22"/>
      <c r="AH68" s="22"/>
      <c r="AI68" s="22"/>
      <c r="AJ68" s="23"/>
      <c r="AK68" s="23"/>
      <c r="AL68" s="24"/>
      <c r="AM68" s="22"/>
      <c r="AN68" s="22"/>
    </row>
    <row r="69" spans="5:40" s="25" customFormat="1" ht="17.25">
      <c r="E69" s="31"/>
      <c r="H69" s="31"/>
      <c r="K69" s="31"/>
      <c r="N69" s="31"/>
      <c r="Q69" s="31"/>
      <c r="T69" s="31"/>
      <c r="W69" s="31"/>
      <c r="Z69" s="31"/>
      <c r="AA69" s="22"/>
      <c r="AB69" s="22"/>
      <c r="AC69" s="22"/>
      <c r="AD69" s="22"/>
      <c r="AE69" s="22"/>
      <c r="AF69" s="22"/>
      <c r="AG69" s="22"/>
      <c r="AH69" s="22"/>
      <c r="AI69" s="22"/>
      <c r="AJ69" s="22"/>
      <c r="AK69" s="22"/>
      <c r="AL69" s="22"/>
      <c r="AM69" s="22"/>
      <c r="AN69" s="22"/>
    </row>
    <row r="70" spans="5:26" s="25" customFormat="1" ht="17.25">
      <c r="E70" s="31"/>
      <c r="H70" s="31"/>
      <c r="K70" s="31"/>
      <c r="N70" s="31"/>
      <c r="Q70" s="31"/>
      <c r="T70" s="31"/>
      <c r="W70" s="31"/>
      <c r="Z70" s="31"/>
    </row>
    <row r="71" spans="5:26" s="25" customFormat="1" ht="17.25">
      <c r="E71" s="31"/>
      <c r="H71" s="31"/>
      <c r="K71" s="31"/>
      <c r="N71" s="31"/>
      <c r="Q71" s="31"/>
      <c r="T71" s="31"/>
      <c r="W71" s="31"/>
      <c r="Z71" s="31"/>
    </row>
    <row r="72" spans="5:26" s="25" customFormat="1" ht="17.25">
      <c r="E72" s="31"/>
      <c r="H72" s="31"/>
      <c r="K72" s="31"/>
      <c r="N72" s="31"/>
      <c r="Q72" s="31"/>
      <c r="T72" s="31"/>
      <c r="W72" s="31"/>
      <c r="Z72" s="31"/>
    </row>
    <row r="73" spans="5:26" s="25" customFormat="1" ht="17.25">
      <c r="E73" s="31"/>
      <c r="H73" s="31"/>
      <c r="K73" s="31"/>
      <c r="N73" s="31"/>
      <c r="Q73" s="31"/>
      <c r="T73" s="31"/>
      <c r="W73" s="31"/>
      <c r="Z73" s="31"/>
    </row>
    <row r="74" spans="5:26" s="25" customFormat="1" ht="17.25">
      <c r="E74" s="31"/>
      <c r="H74" s="31"/>
      <c r="K74" s="31"/>
      <c r="N74" s="31"/>
      <c r="Q74" s="31"/>
      <c r="T74" s="31"/>
      <c r="W74" s="31"/>
      <c r="Z74" s="31"/>
    </row>
    <row r="75" spans="5:26" s="25" customFormat="1" ht="17.25">
      <c r="E75" s="31"/>
      <c r="H75" s="31"/>
      <c r="K75" s="31"/>
      <c r="N75" s="31"/>
      <c r="Q75" s="31"/>
      <c r="T75" s="31"/>
      <c r="W75" s="31"/>
      <c r="Z75" s="31"/>
    </row>
    <row r="76" spans="5:26" s="25" customFormat="1" ht="17.25">
      <c r="E76" s="31"/>
      <c r="H76" s="31"/>
      <c r="K76" s="31"/>
      <c r="N76" s="31"/>
      <c r="Q76" s="31"/>
      <c r="T76" s="31"/>
      <c r="W76" s="31"/>
      <c r="Z76" s="31"/>
    </row>
    <row r="77" spans="5:26" s="25" customFormat="1" ht="17.25">
      <c r="E77" s="31"/>
      <c r="H77" s="31"/>
      <c r="K77" s="31"/>
      <c r="N77" s="31"/>
      <c r="Q77" s="31"/>
      <c r="T77" s="31"/>
      <c r="W77" s="31"/>
      <c r="Z77" s="31"/>
    </row>
    <row r="78" spans="5:26" s="25" customFormat="1" ht="17.25">
      <c r="E78" s="31"/>
      <c r="H78" s="31"/>
      <c r="K78" s="31"/>
      <c r="N78" s="31"/>
      <c r="Q78" s="31"/>
      <c r="T78" s="31"/>
      <c r="W78" s="31"/>
      <c r="Z78" s="31"/>
    </row>
    <row r="79" spans="5:26" s="25" customFormat="1" ht="17.25">
      <c r="E79" s="31"/>
      <c r="H79" s="31"/>
      <c r="K79" s="31"/>
      <c r="N79" s="31"/>
      <c r="Q79" s="31"/>
      <c r="T79" s="31"/>
      <c r="W79" s="31"/>
      <c r="Z79" s="31"/>
    </row>
    <row r="80" spans="5:26" s="25" customFormat="1" ht="17.25">
      <c r="E80" s="31"/>
      <c r="H80" s="31"/>
      <c r="K80" s="31"/>
      <c r="N80" s="31"/>
      <c r="Q80" s="31"/>
      <c r="T80" s="31"/>
      <c r="W80" s="31"/>
      <c r="Z80" s="31"/>
    </row>
    <row r="81" spans="5:26" s="25" customFormat="1" ht="17.25">
      <c r="E81" s="31"/>
      <c r="H81" s="31"/>
      <c r="K81" s="31"/>
      <c r="N81" s="31"/>
      <c r="Q81" s="31"/>
      <c r="T81" s="31"/>
      <c r="W81" s="31"/>
      <c r="Z81" s="31"/>
    </row>
    <row r="82" spans="5:26" s="25" customFormat="1" ht="17.25">
      <c r="E82" s="31"/>
      <c r="H82" s="31"/>
      <c r="K82" s="31"/>
      <c r="N82" s="31"/>
      <c r="Q82" s="31"/>
      <c r="T82" s="31"/>
      <c r="W82" s="31"/>
      <c r="Z82" s="31"/>
    </row>
    <row r="83" spans="5:26" s="25" customFormat="1" ht="17.25">
      <c r="E83" s="31"/>
      <c r="H83" s="31"/>
      <c r="K83" s="31"/>
      <c r="N83" s="31"/>
      <c r="Q83" s="31"/>
      <c r="T83" s="31"/>
      <c r="W83" s="31"/>
      <c r="Z83" s="31"/>
    </row>
    <row r="84" spans="5:26" s="25" customFormat="1" ht="17.25">
      <c r="E84" s="31"/>
      <c r="H84" s="31"/>
      <c r="K84" s="31"/>
      <c r="N84" s="31"/>
      <c r="Q84" s="31"/>
      <c r="T84" s="31"/>
      <c r="W84" s="31"/>
      <c r="Z84" s="31"/>
    </row>
    <row r="85" spans="5:26" s="25" customFormat="1" ht="17.25">
      <c r="E85" s="31"/>
      <c r="H85" s="31"/>
      <c r="K85" s="31"/>
      <c r="N85" s="31"/>
      <c r="Q85" s="31"/>
      <c r="T85" s="31"/>
      <c r="W85" s="31"/>
      <c r="Z85" s="31"/>
    </row>
    <row r="86" spans="5:26" s="25" customFormat="1" ht="17.25">
      <c r="E86" s="31"/>
      <c r="H86" s="31"/>
      <c r="K86" s="31"/>
      <c r="N86" s="31"/>
      <c r="Q86" s="31"/>
      <c r="T86" s="31"/>
      <c r="W86" s="31"/>
      <c r="Z86" s="31"/>
    </row>
    <row r="87" spans="5:26" s="25" customFormat="1" ht="17.25">
      <c r="E87" s="31"/>
      <c r="H87" s="31"/>
      <c r="K87" s="31"/>
      <c r="N87" s="31"/>
      <c r="Q87" s="31"/>
      <c r="T87" s="31"/>
      <c r="W87" s="31"/>
      <c r="Z87" s="31"/>
    </row>
    <row r="88" spans="5:26" s="25" customFormat="1" ht="17.25">
      <c r="E88" s="31"/>
      <c r="H88" s="31"/>
      <c r="K88" s="31"/>
      <c r="N88" s="31"/>
      <c r="Q88" s="31"/>
      <c r="T88" s="31"/>
      <c r="W88" s="31"/>
      <c r="Z88" s="31"/>
    </row>
    <row r="89" spans="5:26" s="25" customFormat="1" ht="17.25">
      <c r="E89" s="31"/>
      <c r="H89" s="31"/>
      <c r="K89" s="31"/>
      <c r="N89" s="31"/>
      <c r="Q89" s="31"/>
      <c r="T89" s="31"/>
      <c r="W89" s="31"/>
      <c r="Z89" s="31"/>
    </row>
    <row r="90" spans="5:26" s="25" customFormat="1" ht="17.25">
      <c r="E90" s="31"/>
      <c r="H90" s="31"/>
      <c r="K90" s="31"/>
      <c r="N90" s="31"/>
      <c r="Q90" s="31"/>
      <c r="T90" s="31"/>
      <c r="W90" s="31"/>
      <c r="Z90" s="31"/>
    </row>
    <row r="91" spans="5:26" s="25" customFormat="1" ht="17.25">
      <c r="E91" s="31"/>
      <c r="H91" s="31"/>
      <c r="K91" s="31"/>
      <c r="N91" s="31"/>
      <c r="Q91" s="31"/>
      <c r="T91" s="31"/>
      <c r="W91" s="31"/>
      <c r="Z91" s="31"/>
    </row>
    <row r="92" spans="5:26" s="25" customFormat="1" ht="17.25">
      <c r="E92" s="31"/>
      <c r="H92" s="31"/>
      <c r="K92" s="31"/>
      <c r="N92" s="31"/>
      <c r="Q92" s="31"/>
      <c r="T92" s="31"/>
      <c r="W92" s="31"/>
      <c r="Z92" s="31"/>
    </row>
    <row r="93" spans="5:26" s="25" customFormat="1" ht="17.25">
      <c r="E93" s="31"/>
      <c r="H93" s="31"/>
      <c r="K93" s="31"/>
      <c r="N93" s="31"/>
      <c r="Q93" s="31"/>
      <c r="T93" s="31"/>
      <c r="W93" s="31"/>
      <c r="Z93" s="31"/>
    </row>
    <row r="94" spans="5:26" s="25" customFormat="1" ht="17.25">
      <c r="E94" s="31"/>
      <c r="H94" s="31"/>
      <c r="K94" s="31"/>
      <c r="N94" s="31"/>
      <c r="Q94" s="31"/>
      <c r="T94" s="31"/>
      <c r="W94" s="31"/>
      <c r="Z94" s="31"/>
    </row>
    <row r="95" spans="5:26" s="25" customFormat="1" ht="17.25">
      <c r="E95" s="31"/>
      <c r="H95" s="31"/>
      <c r="K95" s="31"/>
      <c r="N95" s="31"/>
      <c r="Q95" s="31"/>
      <c r="T95" s="31"/>
      <c r="W95" s="31"/>
      <c r="Z95" s="31"/>
    </row>
    <row r="96" spans="5:26" s="25" customFormat="1" ht="17.25">
      <c r="E96" s="31"/>
      <c r="H96" s="31"/>
      <c r="K96" s="31"/>
      <c r="N96" s="31"/>
      <c r="Q96" s="31"/>
      <c r="T96" s="31"/>
      <c r="W96" s="31"/>
      <c r="Z96" s="31"/>
    </row>
    <row r="97" spans="5:26" s="25" customFormat="1" ht="17.25">
      <c r="E97" s="31"/>
      <c r="H97" s="31"/>
      <c r="K97" s="31"/>
      <c r="N97" s="31"/>
      <c r="Q97" s="31"/>
      <c r="T97" s="31"/>
      <c r="W97" s="31"/>
      <c r="Z97" s="31"/>
    </row>
    <row r="98" spans="5:26" s="25" customFormat="1" ht="17.25">
      <c r="E98" s="31"/>
      <c r="H98" s="31"/>
      <c r="K98" s="31"/>
      <c r="N98" s="31"/>
      <c r="Q98" s="31"/>
      <c r="T98" s="31"/>
      <c r="W98" s="31"/>
      <c r="Z98" s="31"/>
    </row>
    <row r="99" spans="5:26" s="25" customFormat="1" ht="17.25">
      <c r="E99" s="31"/>
      <c r="H99" s="31"/>
      <c r="K99" s="31"/>
      <c r="N99" s="31"/>
      <c r="Q99" s="31"/>
      <c r="T99" s="31"/>
      <c r="W99" s="31"/>
      <c r="Z99" s="31"/>
    </row>
    <row r="100" spans="5:26" s="25" customFormat="1" ht="17.25">
      <c r="E100" s="31"/>
      <c r="H100" s="31"/>
      <c r="K100" s="31"/>
      <c r="N100" s="31"/>
      <c r="Q100" s="31"/>
      <c r="T100" s="31"/>
      <c r="W100" s="31"/>
      <c r="Z100" s="31"/>
    </row>
    <row r="101" spans="5:26" s="25" customFormat="1" ht="17.25">
      <c r="E101" s="31"/>
      <c r="H101" s="31"/>
      <c r="K101" s="31"/>
      <c r="N101" s="31"/>
      <c r="Q101" s="31"/>
      <c r="T101" s="31"/>
      <c r="W101" s="31"/>
      <c r="Z101" s="31"/>
    </row>
    <row r="102" spans="5:26" s="25" customFormat="1" ht="17.25">
      <c r="E102" s="31"/>
      <c r="H102" s="31"/>
      <c r="K102" s="31"/>
      <c r="N102" s="31"/>
      <c r="Q102" s="31"/>
      <c r="T102" s="31"/>
      <c r="W102" s="31"/>
      <c r="Z102" s="31"/>
    </row>
    <row r="103" spans="5:26" s="25" customFormat="1" ht="17.25">
      <c r="E103" s="31"/>
      <c r="H103" s="31"/>
      <c r="K103" s="31"/>
      <c r="N103" s="31"/>
      <c r="Q103" s="31"/>
      <c r="T103" s="31"/>
      <c r="W103" s="31"/>
      <c r="Z103" s="31"/>
    </row>
    <row r="104" spans="5:26" s="25" customFormat="1" ht="17.25">
      <c r="E104" s="31"/>
      <c r="H104" s="31"/>
      <c r="K104" s="31"/>
      <c r="N104" s="31"/>
      <c r="Q104" s="31"/>
      <c r="T104" s="31"/>
      <c r="W104" s="31"/>
      <c r="Z104" s="31"/>
    </row>
    <row r="105" spans="5:26" s="25" customFormat="1" ht="17.25">
      <c r="E105" s="31"/>
      <c r="H105" s="31"/>
      <c r="K105" s="31"/>
      <c r="N105" s="31"/>
      <c r="Q105" s="31"/>
      <c r="T105" s="31"/>
      <c r="W105" s="31"/>
      <c r="Z105" s="31"/>
    </row>
    <row r="106" spans="5:26" s="25" customFormat="1" ht="17.25">
      <c r="E106" s="31"/>
      <c r="H106" s="31"/>
      <c r="K106" s="31"/>
      <c r="N106" s="31"/>
      <c r="Q106" s="31"/>
      <c r="T106" s="31"/>
      <c r="W106" s="31"/>
      <c r="Z106" s="31"/>
    </row>
    <row r="107" spans="5:26" s="25" customFormat="1" ht="17.25">
      <c r="E107" s="31"/>
      <c r="H107" s="31"/>
      <c r="K107" s="31"/>
      <c r="N107" s="31"/>
      <c r="Q107" s="31"/>
      <c r="T107" s="31"/>
      <c r="W107" s="31"/>
      <c r="Z107" s="31"/>
    </row>
    <row r="108" spans="5:26" s="25" customFormat="1" ht="17.25">
      <c r="E108" s="31"/>
      <c r="H108" s="31"/>
      <c r="K108" s="31"/>
      <c r="N108" s="31"/>
      <c r="Q108" s="31"/>
      <c r="T108" s="31"/>
      <c r="W108" s="31"/>
      <c r="Z108" s="31"/>
    </row>
    <row r="109" spans="5:26" s="25" customFormat="1" ht="17.25">
      <c r="E109" s="31"/>
      <c r="H109" s="31"/>
      <c r="K109" s="31"/>
      <c r="N109" s="31"/>
      <c r="Q109" s="31"/>
      <c r="T109" s="31"/>
      <c r="W109" s="31"/>
      <c r="Z109" s="31"/>
    </row>
    <row r="110" spans="5:26" s="25" customFormat="1" ht="17.25">
      <c r="E110" s="31"/>
      <c r="H110" s="31"/>
      <c r="K110" s="31"/>
      <c r="N110" s="31"/>
      <c r="Q110" s="31"/>
      <c r="T110" s="31"/>
      <c r="W110" s="31"/>
      <c r="Z110" s="31"/>
    </row>
    <row r="111" spans="5:26" s="25" customFormat="1" ht="17.25">
      <c r="E111" s="31"/>
      <c r="H111" s="31"/>
      <c r="K111" s="31"/>
      <c r="N111" s="31"/>
      <c r="Q111" s="31"/>
      <c r="T111" s="31"/>
      <c r="W111" s="31"/>
      <c r="Z111" s="31"/>
    </row>
    <row r="112" spans="5:26" s="25" customFormat="1" ht="17.25">
      <c r="E112" s="31"/>
      <c r="H112" s="31"/>
      <c r="K112" s="31"/>
      <c r="N112" s="31"/>
      <c r="Q112" s="31"/>
      <c r="T112" s="31"/>
      <c r="W112" s="31"/>
      <c r="Z112" s="31"/>
    </row>
    <row r="113" spans="5:26" s="25" customFormat="1" ht="17.25">
      <c r="E113" s="31"/>
      <c r="H113" s="31"/>
      <c r="K113" s="31"/>
      <c r="N113" s="31"/>
      <c r="Q113" s="31"/>
      <c r="T113" s="31"/>
      <c r="W113" s="31"/>
      <c r="Z113" s="31"/>
    </row>
    <row r="114" spans="5:26" s="25" customFormat="1" ht="17.25">
      <c r="E114" s="31"/>
      <c r="H114" s="31"/>
      <c r="K114" s="31"/>
      <c r="N114" s="31"/>
      <c r="Q114" s="31"/>
      <c r="T114" s="31"/>
      <c r="W114" s="31"/>
      <c r="Z114" s="31"/>
    </row>
    <row r="115" spans="5:26" s="25" customFormat="1" ht="17.25">
      <c r="E115" s="31"/>
      <c r="H115" s="31"/>
      <c r="K115" s="31"/>
      <c r="N115" s="31"/>
      <c r="Q115" s="31"/>
      <c r="T115" s="31"/>
      <c r="W115" s="31"/>
      <c r="Z115" s="31"/>
    </row>
    <row r="116" spans="5:26" s="25" customFormat="1" ht="17.25">
      <c r="E116" s="31"/>
      <c r="H116" s="31"/>
      <c r="K116" s="31"/>
      <c r="N116" s="31"/>
      <c r="Q116" s="31"/>
      <c r="T116" s="31"/>
      <c r="W116" s="31"/>
      <c r="Z116" s="31"/>
    </row>
    <row r="117" spans="5:26" s="25" customFormat="1" ht="17.25">
      <c r="E117" s="31"/>
      <c r="H117" s="31"/>
      <c r="K117" s="31"/>
      <c r="N117" s="31"/>
      <c r="Q117" s="31"/>
      <c r="T117" s="31"/>
      <c r="W117" s="31"/>
      <c r="Z117" s="31"/>
    </row>
    <row r="118" spans="5:26" s="25" customFormat="1" ht="17.25">
      <c r="E118" s="31"/>
      <c r="H118" s="31"/>
      <c r="K118" s="31"/>
      <c r="N118" s="31"/>
      <c r="Q118" s="31"/>
      <c r="T118" s="31"/>
      <c r="W118" s="31"/>
      <c r="Z118" s="31"/>
    </row>
    <row r="119" spans="5:26" s="25" customFormat="1" ht="17.25">
      <c r="E119" s="31"/>
      <c r="H119" s="31"/>
      <c r="K119" s="31"/>
      <c r="N119" s="31"/>
      <c r="Q119" s="31"/>
      <c r="T119" s="31"/>
      <c r="W119" s="31"/>
      <c r="Z119" s="31"/>
    </row>
    <row r="120" spans="5:26" s="25" customFormat="1" ht="17.25">
      <c r="E120" s="31"/>
      <c r="H120" s="31"/>
      <c r="K120" s="31"/>
      <c r="N120" s="31"/>
      <c r="Q120" s="31"/>
      <c r="T120" s="31"/>
      <c r="W120" s="31"/>
      <c r="Z120" s="31"/>
    </row>
    <row r="121" spans="5:26" s="25" customFormat="1" ht="17.25">
      <c r="E121" s="31"/>
      <c r="H121" s="31"/>
      <c r="K121" s="31"/>
      <c r="N121" s="31"/>
      <c r="Q121" s="31"/>
      <c r="T121" s="31"/>
      <c r="W121" s="31"/>
      <c r="Z121" s="31"/>
    </row>
    <row r="122" spans="5:26" s="25" customFormat="1" ht="17.25">
      <c r="E122" s="31"/>
      <c r="H122" s="31"/>
      <c r="K122" s="31"/>
      <c r="N122" s="31"/>
      <c r="Q122" s="31"/>
      <c r="T122" s="31"/>
      <c r="W122" s="31"/>
      <c r="Z122" s="31"/>
    </row>
    <row r="123" spans="5:26" s="25" customFormat="1" ht="17.25">
      <c r="E123" s="31"/>
      <c r="H123" s="31"/>
      <c r="K123" s="31"/>
      <c r="N123" s="31"/>
      <c r="Q123" s="31"/>
      <c r="T123" s="31"/>
      <c r="W123" s="31"/>
      <c r="Z123" s="31"/>
    </row>
    <row r="124" spans="5:26" s="25" customFormat="1" ht="17.25">
      <c r="E124" s="31"/>
      <c r="H124" s="31"/>
      <c r="K124" s="31"/>
      <c r="N124" s="31"/>
      <c r="Q124" s="31"/>
      <c r="T124" s="31"/>
      <c r="W124" s="31"/>
      <c r="Z124" s="31"/>
    </row>
    <row r="125" spans="5:26" s="25" customFormat="1" ht="17.25">
      <c r="E125" s="31"/>
      <c r="H125" s="31"/>
      <c r="K125" s="31"/>
      <c r="N125" s="31"/>
      <c r="Q125" s="31"/>
      <c r="T125" s="31"/>
      <c r="W125" s="31"/>
      <c r="Z125" s="31"/>
    </row>
    <row r="126" spans="5:26" s="25" customFormat="1" ht="17.25">
      <c r="E126" s="31"/>
      <c r="H126" s="31"/>
      <c r="K126" s="31"/>
      <c r="N126" s="31"/>
      <c r="Q126" s="31"/>
      <c r="T126" s="31"/>
      <c r="W126" s="31"/>
      <c r="Z126" s="31"/>
    </row>
    <row r="127" spans="5:26" s="25" customFormat="1" ht="17.25">
      <c r="E127" s="31"/>
      <c r="H127" s="31"/>
      <c r="K127" s="31"/>
      <c r="N127" s="31"/>
      <c r="Q127" s="31"/>
      <c r="T127" s="31"/>
      <c r="W127" s="31"/>
      <c r="Z127" s="31"/>
    </row>
    <row r="128" spans="5:26" s="25" customFormat="1" ht="17.25">
      <c r="E128" s="31"/>
      <c r="H128" s="31"/>
      <c r="K128" s="31"/>
      <c r="N128" s="31"/>
      <c r="Q128" s="31"/>
      <c r="T128" s="31"/>
      <c r="W128" s="31"/>
      <c r="Z128" s="31"/>
    </row>
    <row r="129" spans="5:26" s="25" customFormat="1" ht="17.25">
      <c r="E129" s="31"/>
      <c r="H129" s="31"/>
      <c r="K129" s="31"/>
      <c r="N129" s="31"/>
      <c r="Q129" s="31"/>
      <c r="T129" s="31"/>
      <c r="W129" s="31"/>
      <c r="Z129" s="31"/>
    </row>
    <row r="130" spans="5:26" s="25" customFormat="1" ht="17.25">
      <c r="E130" s="31"/>
      <c r="H130" s="31"/>
      <c r="K130" s="31"/>
      <c r="N130" s="31"/>
      <c r="Q130" s="31"/>
      <c r="T130" s="31"/>
      <c r="W130" s="31"/>
      <c r="Z130" s="31"/>
    </row>
    <row r="131" spans="5:26" s="25" customFormat="1" ht="17.25">
      <c r="E131" s="31"/>
      <c r="H131" s="31"/>
      <c r="K131" s="31"/>
      <c r="N131" s="31"/>
      <c r="Q131" s="31"/>
      <c r="T131" s="31"/>
      <c r="W131" s="31"/>
      <c r="Z131" s="31"/>
    </row>
    <row r="132" spans="5:26" s="25" customFormat="1" ht="17.25">
      <c r="E132" s="31"/>
      <c r="H132" s="31"/>
      <c r="K132" s="31"/>
      <c r="N132" s="31"/>
      <c r="Q132" s="31"/>
      <c r="T132" s="31"/>
      <c r="W132" s="31"/>
      <c r="Z132" s="31"/>
    </row>
    <row r="133" spans="5:26" s="25" customFormat="1" ht="17.25">
      <c r="E133" s="31"/>
      <c r="H133" s="31"/>
      <c r="K133" s="31"/>
      <c r="N133" s="31"/>
      <c r="Q133" s="31"/>
      <c r="T133" s="31"/>
      <c r="W133" s="31"/>
      <c r="Z133" s="31"/>
    </row>
    <row r="134" spans="5:26" s="25" customFormat="1" ht="17.25">
      <c r="E134" s="31"/>
      <c r="H134" s="31"/>
      <c r="K134" s="31"/>
      <c r="N134" s="31"/>
      <c r="Q134" s="31"/>
      <c r="T134" s="31"/>
      <c r="W134" s="31"/>
      <c r="Z134" s="31"/>
    </row>
    <row r="135" spans="5:26" s="25" customFormat="1" ht="17.25">
      <c r="E135" s="31"/>
      <c r="H135" s="31"/>
      <c r="K135" s="31"/>
      <c r="N135" s="31"/>
      <c r="Q135" s="31"/>
      <c r="T135" s="31"/>
      <c r="W135" s="31"/>
      <c r="Z135" s="31"/>
    </row>
    <row r="136" spans="5:26" s="25" customFormat="1" ht="17.25">
      <c r="E136" s="31"/>
      <c r="H136" s="31"/>
      <c r="K136" s="31"/>
      <c r="N136" s="31"/>
      <c r="Q136" s="31"/>
      <c r="T136" s="31"/>
      <c r="W136" s="31"/>
      <c r="Z136" s="31"/>
    </row>
    <row r="137" spans="5:26" s="25" customFormat="1" ht="17.25">
      <c r="E137" s="31"/>
      <c r="H137" s="31"/>
      <c r="K137" s="31"/>
      <c r="N137" s="31"/>
      <c r="Q137" s="31"/>
      <c r="T137" s="31"/>
      <c r="W137" s="31"/>
      <c r="Z137" s="31"/>
    </row>
    <row r="138" spans="5:26" s="25" customFormat="1" ht="17.25">
      <c r="E138" s="31"/>
      <c r="H138" s="31"/>
      <c r="K138" s="31"/>
      <c r="N138" s="31"/>
      <c r="Q138" s="31"/>
      <c r="T138" s="31"/>
      <c r="W138" s="31"/>
      <c r="Z138" s="31"/>
    </row>
    <row r="139" spans="5:26" s="25" customFormat="1" ht="17.25">
      <c r="E139" s="31"/>
      <c r="H139" s="31"/>
      <c r="K139" s="31"/>
      <c r="N139" s="31"/>
      <c r="Q139" s="31"/>
      <c r="T139" s="31"/>
      <c r="W139" s="31"/>
      <c r="Z139" s="31"/>
    </row>
    <row r="140" spans="5:26" s="25" customFormat="1" ht="17.25">
      <c r="E140" s="31"/>
      <c r="H140" s="31"/>
      <c r="K140" s="31"/>
      <c r="N140" s="31"/>
      <c r="Q140" s="31"/>
      <c r="T140" s="31"/>
      <c r="W140" s="31"/>
      <c r="Z140" s="31"/>
    </row>
    <row r="141" spans="5:26" s="25" customFormat="1" ht="17.25">
      <c r="E141" s="31"/>
      <c r="H141" s="31"/>
      <c r="K141" s="31"/>
      <c r="N141" s="31"/>
      <c r="Q141" s="31"/>
      <c r="T141" s="31"/>
      <c r="W141" s="31"/>
      <c r="Z141" s="31"/>
    </row>
    <row r="142" spans="5:26" s="25" customFormat="1" ht="17.25">
      <c r="E142" s="31"/>
      <c r="H142" s="31"/>
      <c r="K142" s="31"/>
      <c r="N142" s="31"/>
      <c r="Q142" s="31"/>
      <c r="T142" s="31"/>
      <c r="W142" s="31"/>
      <c r="Z142" s="31"/>
    </row>
    <row r="143" spans="5:26" s="25" customFormat="1" ht="17.25">
      <c r="E143" s="31"/>
      <c r="H143" s="31"/>
      <c r="K143" s="31"/>
      <c r="N143" s="31"/>
      <c r="Q143" s="31"/>
      <c r="T143" s="31"/>
      <c r="W143" s="31"/>
      <c r="Z143" s="31"/>
    </row>
    <row r="144" spans="5:26" s="25" customFormat="1" ht="17.25">
      <c r="E144" s="31"/>
      <c r="H144" s="31"/>
      <c r="K144" s="31"/>
      <c r="N144" s="31"/>
      <c r="Q144" s="31"/>
      <c r="T144" s="31"/>
      <c r="W144" s="31"/>
      <c r="Z144" s="31"/>
    </row>
    <row r="145" spans="5:26" s="25" customFormat="1" ht="17.25">
      <c r="E145" s="31"/>
      <c r="H145" s="31"/>
      <c r="K145" s="31"/>
      <c r="N145" s="31"/>
      <c r="Q145" s="31"/>
      <c r="T145" s="31"/>
      <c r="W145" s="31"/>
      <c r="Z145" s="31"/>
    </row>
    <row r="146" spans="5:26" s="25" customFormat="1" ht="17.25">
      <c r="E146" s="31"/>
      <c r="H146" s="31"/>
      <c r="K146" s="31"/>
      <c r="N146" s="31"/>
      <c r="Q146" s="31"/>
      <c r="T146" s="31"/>
      <c r="W146" s="31"/>
      <c r="Z146" s="31"/>
    </row>
    <row r="147" spans="5:26" s="25" customFormat="1" ht="17.25">
      <c r="E147" s="31"/>
      <c r="H147" s="31"/>
      <c r="K147" s="31"/>
      <c r="N147" s="31"/>
      <c r="Q147" s="31"/>
      <c r="T147" s="31"/>
      <c r="W147" s="31"/>
      <c r="Z147" s="31"/>
    </row>
    <row r="148" spans="5:26" s="25" customFormat="1" ht="17.25">
      <c r="E148" s="31"/>
      <c r="H148" s="31"/>
      <c r="K148" s="31"/>
      <c r="N148" s="31"/>
      <c r="Q148" s="31"/>
      <c r="T148" s="31"/>
      <c r="W148" s="31"/>
      <c r="Z148" s="31"/>
    </row>
    <row r="149" spans="5:26" s="25" customFormat="1" ht="17.25">
      <c r="E149" s="31"/>
      <c r="H149" s="31"/>
      <c r="K149" s="31"/>
      <c r="N149" s="31"/>
      <c r="Q149" s="31"/>
      <c r="T149" s="31"/>
      <c r="W149" s="31"/>
      <c r="Z149" s="31"/>
    </row>
    <row r="150" spans="5:26" s="25" customFormat="1" ht="17.25">
      <c r="E150" s="31"/>
      <c r="H150" s="31"/>
      <c r="K150" s="31"/>
      <c r="N150" s="31"/>
      <c r="Q150" s="31"/>
      <c r="T150" s="31"/>
      <c r="W150" s="31"/>
      <c r="Z150" s="31"/>
    </row>
    <row r="151" spans="5:26" s="25" customFormat="1" ht="17.25">
      <c r="E151" s="31"/>
      <c r="H151" s="31"/>
      <c r="K151" s="31"/>
      <c r="N151" s="31"/>
      <c r="Q151" s="31"/>
      <c r="T151" s="31"/>
      <c r="W151" s="31"/>
      <c r="Z151" s="31"/>
    </row>
    <row r="152" spans="5:26" s="25" customFormat="1" ht="17.25">
      <c r="E152" s="31"/>
      <c r="H152" s="31"/>
      <c r="K152" s="31"/>
      <c r="N152" s="31"/>
      <c r="Q152" s="31"/>
      <c r="T152" s="31"/>
      <c r="W152" s="31"/>
      <c r="Z152" s="31"/>
    </row>
    <row r="153" spans="5:26" s="25" customFormat="1" ht="17.25">
      <c r="E153" s="31"/>
      <c r="H153" s="31"/>
      <c r="K153" s="31"/>
      <c r="N153" s="31"/>
      <c r="Q153" s="31"/>
      <c r="T153" s="31"/>
      <c r="W153" s="31"/>
      <c r="Z153" s="31"/>
    </row>
    <row r="154" spans="5:26" s="25" customFormat="1" ht="17.25">
      <c r="E154" s="31"/>
      <c r="H154" s="31"/>
      <c r="K154" s="31"/>
      <c r="N154" s="31"/>
      <c r="Q154" s="31"/>
      <c r="T154" s="31"/>
      <c r="W154" s="31"/>
      <c r="Z154" s="31"/>
    </row>
    <row r="155" spans="5:26" s="25" customFormat="1" ht="17.25">
      <c r="E155" s="31"/>
      <c r="H155" s="31"/>
      <c r="K155" s="31"/>
      <c r="N155" s="31"/>
      <c r="Q155" s="31"/>
      <c r="T155" s="31"/>
      <c r="W155" s="31"/>
      <c r="Z155" s="31"/>
    </row>
    <row r="156" spans="5:26" s="25" customFormat="1" ht="17.25">
      <c r="E156" s="31"/>
      <c r="H156" s="31"/>
      <c r="K156" s="31"/>
      <c r="N156" s="31"/>
      <c r="Q156" s="31"/>
      <c r="T156" s="31"/>
      <c r="W156" s="31"/>
      <c r="Z156" s="31"/>
    </row>
    <row r="157" spans="5:26" s="25" customFormat="1" ht="17.25">
      <c r="E157" s="31"/>
      <c r="H157" s="31"/>
      <c r="K157" s="31"/>
      <c r="N157" s="31"/>
      <c r="Q157" s="31"/>
      <c r="T157" s="31"/>
      <c r="W157" s="31"/>
      <c r="Z157" s="31"/>
    </row>
    <row r="158" spans="5:26" s="25" customFormat="1" ht="17.25">
      <c r="E158" s="31"/>
      <c r="H158" s="31"/>
      <c r="K158" s="31"/>
      <c r="N158" s="31"/>
      <c r="Q158" s="31"/>
      <c r="T158" s="31"/>
      <c r="W158" s="31"/>
      <c r="Z158" s="31"/>
    </row>
    <row r="159" spans="5:26" s="25" customFormat="1" ht="17.25">
      <c r="E159" s="31"/>
      <c r="H159" s="31"/>
      <c r="K159" s="31"/>
      <c r="N159" s="31"/>
      <c r="Q159" s="31"/>
      <c r="T159" s="31"/>
      <c r="W159" s="31"/>
      <c r="Z159" s="31"/>
    </row>
    <row r="160" spans="5:26" s="25" customFormat="1" ht="17.25">
      <c r="E160" s="31"/>
      <c r="H160" s="31"/>
      <c r="K160" s="31"/>
      <c r="N160" s="31"/>
      <c r="Q160" s="31"/>
      <c r="T160" s="31"/>
      <c r="W160" s="31"/>
      <c r="Z160" s="31"/>
    </row>
    <row r="161" spans="5:26" s="25" customFormat="1" ht="17.25">
      <c r="E161" s="31"/>
      <c r="H161" s="31"/>
      <c r="K161" s="31"/>
      <c r="N161" s="31"/>
      <c r="Q161" s="31"/>
      <c r="T161" s="31"/>
      <c r="W161" s="31"/>
      <c r="Z161" s="31"/>
    </row>
    <row r="162" spans="5:26" s="25" customFormat="1" ht="17.25">
      <c r="E162" s="31"/>
      <c r="H162" s="31"/>
      <c r="K162" s="31"/>
      <c r="N162" s="31"/>
      <c r="Q162" s="31"/>
      <c r="T162" s="31"/>
      <c r="W162" s="31"/>
      <c r="Z162" s="31"/>
    </row>
    <row r="163" spans="5:26" s="25" customFormat="1" ht="17.25">
      <c r="E163" s="31"/>
      <c r="H163" s="31"/>
      <c r="K163" s="31"/>
      <c r="N163" s="31"/>
      <c r="Q163" s="31"/>
      <c r="T163" s="31"/>
      <c r="W163" s="31"/>
      <c r="Z163" s="31"/>
    </row>
    <row r="164" spans="5:26" s="25" customFormat="1" ht="17.25">
      <c r="E164" s="31"/>
      <c r="H164" s="31"/>
      <c r="K164" s="31"/>
      <c r="N164" s="31"/>
      <c r="Q164" s="31"/>
      <c r="T164" s="31"/>
      <c r="W164" s="31"/>
      <c r="Z164" s="31"/>
    </row>
    <row r="165" spans="5:26" s="25" customFormat="1" ht="17.25">
      <c r="E165" s="31"/>
      <c r="H165" s="31"/>
      <c r="K165" s="31"/>
      <c r="N165" s="31"/>
      <c r="Q165" s="31"/>
      <c r="T165" s="31"/>
      <c r="W165" s="31"/>
      <c r="Z165" s="31"/>
    </row>
    <row r="166" spans="5:26" s="25" customFormat="1" ht="17.25">
      <c r="E166" s="31"/>
      <c r="H166" s="31"/>
      <c r="K166" s="31"/>
      <c r="N166" s="31"/>
      <c r="Q166" s="31"/>
      <c r="T166" s="31"/>
      <c r="W166" s="31"/>
      <c r="Z166" s="31"/>
    </row>
    <row r="167" spans="5:26" s="25" customFormat="1" ht="17.25">
      <c r="E167" s="31"/>
      <c r="H167" s="31"/>
      <c r="K167" s="31"/>
      <c r="N167" s="31"/>
      <c r="Q167" s="31"/>
      <c r="T167" s="31"/>
      <c r="W167" s="31"/>
      <c r="Z167" s="31"/>
    </row>
    <row r="168" spans="5:26" s="25" customFormat="1" ht="17.25">
      <c r="E168" s="31"/>
      <c r="H168" s="31"/>
      <c r="K168" s="31"/>
      <c r="N168" s="31"/>
      <c r="Q168" s="31"/>
      <c r="T168" s="31"/>
      <c r="W168" s="31"/>
      <c r="Z168" s="31"/>
    </row>
    <row r="169" spans="5:26" s="25" customFormat="1" ht="17.25">
      <c r="E169" s="31"/>
      <c r="H169" s="31"/>
      <c r="K169" s="31"/>
      <c r="N169" s="31"/>
      <c r="Q169" s="31"/>
      <c r="T169" s="31"/>
      <c r="W169" s="31"/>
      <c r="Z169" s="31"/>
    </row>
    <row r="170" spans="5:26" s="25" customFormat="1" ht="17.25">
      <c r="E170" s="31"/>
      <c r="H170" s="31"/>
      <c r="K170" s="31"/>
      <c r="N170" s="31"/>
      <c r="Q170" s="31"/>
      <c r="T170" s="31"/>
      <c r="W170" s="31"/>
      <c r="Z170" s="31"/>
    </row>
    <row r="171" spans="5:26" s="25" customFormat="1" ht="17.25">
      <c r="E171" s="31"/>
      <c r="H171" s="31"/>
      <c r="K171" s="31"/>
      <c r="N171" s="31"/>
      <c r="Q171" s="31"/>
      <c r="T171" s="31"/>
      <c r="W171" s="31"/>
      <c r="Z171" s="31"/>
    </row>
    <row r="172" spans="5:26" s="25" customFormat="1" ht="17.25">
      <c r="E172" s="31"/>
      <c r="H172" s="31"/>
      <c r="K172" s="31"/>
      <c r="N172" s="31"/>
      <c r="Q172" s="31"/>
      <c r="T172" s="31"/>
      <c r="W172" s="31"/>
      <c r="Z172" s="31"/>
    </row>
    <row r="173" spans="5:26" s="25" customFormat="1" ht="17.25">
      <c r="E173" s="31"/>
      <c r="H173" s="31"/>
      <c r="K173" s="31"/>
      <c r="N173" s="31"/>
      <c r="Q173" s="31"/>
      <c r="T173" s="31"/>
      <c r="W173" s="31"/>
      <c r="Z173" s="31"/>
    </row>
    <row r="174" spans="5:26" s="25" customFormat="1" ht="17.25">
      <c r="E174" s="31"/>
      <c r="H174" s="31"/>
      <c r="K174" s="31"/>
      <c r="N174" s="31"/>
      <c r="Q174" s="31"/>
      <c r="T174" s="31"/>
      <c r="W174" s="31"/>
      <c r="Z174" s="31"/>
    </row>
    <row r="175" spans="5:26" s="25" customFormat="1" ht="17.25">
      <c r="E175" s="31"/>
      <c r="H175" s="31"/>
      <c r="K175" s="31"/>
      <c r="N175" s="31"/>
      <c r="Q175" s="31"/>
      <c r="T175" s="31"/>
      <c r="W175" s="31"/>
      <c r="Z175" s="31"/>
    </row>
    <row r="176" spans="5:26" s="25" customFormat="1" ht="17.25">
      <c r="E176" s="31"/>
      <c r="H176" s="31"/>
      <c r="K176" s="31"/>
      <c r="N176" s="31"/>
      <c r="Q176" s="31"/>
      <c r="T176" s="31"/>
      <c r="W176" s="31"/>
      <c r="Z176" s="31"/>
    </row>
    <row r="177" spans="5:26" s="25" customFormat="1" ht="17.25">
      <c r="E177" s="31"/>
      <c r="H177" s="31"/>
      <c r="K177" s="31"/>
      <c r="N177" s="31"/>
      <c r="Q177" s="31"/>
      <c r="T177" s="31"/>
      <c r="W177" s="31"/>
      <c r="Z177" s="31"/>
    </row>
    <row r="178" spans="5:26" s="25" customFormat="1" ht="17.25">
      <c r="E178" s="31"/>
      <c r="H178" s="31"/>
      <c r="K178" s="31"/>
      <c r="N178" s="31"/>
      <c r="Q178" s="31"/>
      <c r="T178" s="31"/>
      <c r="W178" s="31"/>
      <c r="Z178" s="31"/>
    </row>
    <row r="179" spans="5:26" s="25" customFormat="1" ht="17.25">
      <c r="E179" s="31"/>
      <c r="H179" s="31"/>
      <c r="K179" s="31"/>
      <c r="N179" s="31"/>
      <c r="Q179" s="31"/>
      <c r="T179" s="31"/>
      <c r="W179" s="31"/>
      <c r="Z179" s="31"/>
    </row>
    <row r="180" spans="5:26" s="25" customFormat="1" ht="17.25">
      <c r="E180" s="31"/>
      <c r="H180" s="31"/>
      <c r="K180" s="31"/>
      <c r="N180" s="31"/>
      <c r="Q180" s="31"/>
      <c r="T180" s="31"/>
      <c r="W180" s="31"/>
      <c r="Z180" s="31"/>
    </row>
    <row r="181" spans="5:26" s="25" customFormat="1" ht="17.25">
      <c r="E181" s="31"/>
      <c r="H181" s="31"/>
      <c r="K181" s="31"/>
      <c r="N181" s="31"/>
      <c r="Q181" s="31"/>
      <c r="T181" s="31"/>
      <c r="W181" s="31"/>
      <c r="Z181" s="31"/>
    </row>
    <row r="182" spans="5:26" s="25" customFormat="1" ht="17.25">
      <c r="E182" s="31"/>
      <c r="H182" s="31"/>
      <c r="K182" s="31"/>
      <c r="N182" s="31"/>
      <c r="Q182" s="31"/>
      <c r="T182" s="31"/>
      <c r="W182" s="31"/>
      <c r="Z182" s="31"/>
    </row>
    <row r="183" spans="5:26" s="25" customFormat="1" ht="17.25">
      <c r="E183" s="31"/>
      <c r="H183" s="31"/>
      <c r="K183" s="31"/>
      <c r="N183" s="31"/>
      <c r="Q183" s="31"/>
      <c r="T183" s="31"/>
      <c r="W183" s="31"/>
      <c r="Z183" s="31"/>
    </row>
    <row r="184" spans="5:26" s="25" customFormat="1" ht="17.25">
      <c r="E184" s="31"/>
      <c r="H184" s="31"/>
      <c r="K184" s="31"/>
      <c r="N184" s="31"/>
      <c r="Q184" s="31"/>
      <c r="T184" s="31"/>
      <c r="W184" s="31"/>
      <c r="Z184" s="31"/>
    </row>
    <row r="185" spans="5:26" s="25" customFormat="1" ht="17.25">
      <c r="E185" s="31"/>
      <c r="H185" s="31"/>
      <c r="K185" s="31"/>
      <c r="N185" s="31"/>
      <c r="Q185" s="31"/>
      <c r="T185" s="31"/>
      <c r="W185" s="31"/>
      <c r="Z185" s="31"/>
    </row>
    <row r="186" spans="5:26" s="25" customFormat="1" ht="17.25">
      <c r="E186" s="31"/>
      <c r="H186" s="31"/>
      <c r="K186" s="31"/>
      <c r="N186" s="31"/>
      <c r="Q186" s="31"/>
      <c r="T186" s="31"/>
      <c r="W186" s="31"/>
      <c r="Z186" s="31"/>
    </row>
    <row r="187" spans="5:26" s="25" customFormat="1" ht="17.25">
      <c r="E187" s="31"/>
      <c r="H187" s="31"/>
      <c r="K187" s="31"/>
      <c r="N187" s="31"/>
      <c r="Q187" s="31"/>
      <c r="T187" s="31"/>
      <c r="W187" s="31"/>
      <c r="Z187" s="31"/>
    </row>
    <row r="188" spans="5:26" s="25" customFormat="1" ht="17.25">
      <c r="E188" s="31"/>
      <c r="H188" s="31"/>
      <c r="K188" s="31"/>
      <c r="N188" s="31"/>
      <c r="Q188" s="31"/>
      <c r="T188" s="31"/>
      <c r="W188" s="31"/>
      <c r="Z188" s="31"/>
    </row>
    <row r="189" spans="5:26" s="25" customFormat="1" ht="17.25">
      <c r="E189" s="31"/>
      <c r="H189" s="31"/>
      <c r="K189" s="31"/>
      <c r="N189" s="31"/>
      <c r="Q189" s="31"/>
      <c r="T189" s="31"/>
      <c r="W189" s="31"/>
      <c r="Z189" s="31"/>
    </row>
    <row r="190" spans="5:26" s="25" customFormat="1" ht="17.25">
      <c r="E190" s="31"/>
      <c r="H190" s="31"/>
      <c r="K190" s="31"/>
      <c r="N190" s="31"/>
      <c r="Q190" s="31"/>
      <c r="T190" s="31"/>
      <c r="W190" s="31"/>
      <c r="Z190" s="31"/>
    </row>
    <row r="191" spans="5:26" s="25" customFormat="1" ht="17.25">
      <c r="E191" s="31"/>
      <c r="H191" s="31"/>
      <c r="K191" s="31"/>
      <c r="N191" s="31"/>
      <c r="Q191" s="31"/>
      <c r="T191" s="31"/>
      <c r="W191" s="31"/>
      <c r="Z191" s="31"/>
    </row>
    <row r="192" spans="5:26" s="25" customFormat="1" ht="17.25">
      <c r="E192" s="31"/>
      <c r="H192" s="31"/>
      <c r="K192" s="31"/>
      <c r="N192" s="31"/>
      <c r="Q192" s="31"/>
      <c r="T192" s="31"/>
      <c r="W192" s="31"/>
      <c r="Z192" s="31"/>
    </row>
    <row r="193" spans="5:26" s="25" customFormat="1" ht="17.25">
      <c r="E193" s="31"/>
      <c r="H193" s="31"/>
      <c r="K193" s="31"/>
      <c r="N193" s="31"/>
      <c r="Q193" s="31"/>
      <c r="T193" s="31"/>
      <c r="W193" s="31"/>
      <c r="Z193" s="31"/>
    </row>
    <row r="194" spans="5:26" s="25" customFormat="1" ht="17.25">
      <c r="E194" s="31"/>
      <c r="H194" s="31"/>
      <c r="K194" s="31"/>
      <c r="N194" s="31"/>
      <c r="Q194" s="31"/>
      <c r="T194" s="31"/>
      <c r="W194" s="31"/>
      <c r="Z194" s="31"/>
    </row>
    <row r="195" spans="5:26" s="25" customFormat="1" ht="17.25">
      <c r="E195" s="31"/>
      <c r="H195" s="31"/>
      <c r="K195" s="31"/>
      <c r="N195" s="31"/>
      <c r="Q195" s="31"/>
      <c r="T195" s="31"/>
      <c r="W195" s="31"/>
      <c r="Z195" s="31"/>
    </row>
    <row r="196" spans="5:26" s="25" customFormat="1" ht="17.25">
      <c r="E196" s="31"/>
      <c r="H196" s="31"/>
      <c r="K196" s="31"/>
      <c r="N196" s="31"/>
      <c r="Q196" s="31"/>
      <c r="T196" s="31"/>
      <c r="W196" s="31"/>
      <c r="Z196" s="31"/>
    </row>
    <row r="197" spans="5:26" s="25" customFormat="1" ht="17.25">
      <c r="E197" s="31"/>
      <c r="H197" s="31"/>
      <c r="K197" s="31"/>
      <c r="N197" s="31"/>
      <c r="Q197" s="31"/>
      <c r="T197" s="31"/>
      <c r="W197" s="31"/>
      <c r="Z197" s="31"/>
    </row>
    <row r="198" spans="5:26" s="25" customFormat="1" ht="17.25">
      <c r="E198" s="31"/>
      <c r="H198" s="31"/>
      <c r="K198" s="31"/>
      <c r="N198" s="31"/>
      <c r="Q198" s="31"/>
      <c r="T198" s="31"/>
      <c r="W198" s="31"/>
      <c r="Z198" s="31"/>
    </row>
    <row r="199" spans="5:26" s="25" customFormat="1" ht="17.25">
      <c r="E199" s="31"/>
      <c r="H199" s="31"/>
      <c r="K199" s="31"/>
      <c r="N199" s="31"/>
      <c r="Q199" s="31"/>
      <c r="T199" s="31"/>
      <c r="W199" s="31"/>
      <c r="Z199" s="31"/>
    </row>
    <row r="200" spans="5:26" s="25" customFormat="1" ht="17.25">
      <c r="E200" s="31"/>
      <c r="H200" s="31"/>
      <c r="K200" s="31"/>
      <c r="N200" s="31"/>
      <c r="Q200" s="31"/>
      <c r="T200" s="31"/>
      <c r="W200" s="31"/>
      <c r="Z200" s="31"/>
    </row>
    <row r="201" spans="5:26" s="25" customFormat="1" ht="17.25">
      <c r="E201" s="31"/>
      <c r="H201" s="31"/>
      <c r="K201" s="31"/>
      <c r="N201" s="31"/>
      <c r="Q201" s="31"/>
      <c r="T201" s="31"/>
      <c r="W201" s="31"/>
      <c r="Z201" s="31"/>
    </row>
    <row r="202" spans="5:26" s="25" customFormat="1" ht="17.25">
      <c r="E202" s="31"/>
      <c r="H202" s="31"/>
      <c r="K202" s="31"/>
      <c r="N202" s="31"/>
      <c r="Q202" s="31"/>
      <c r="T202" s="31"/>
      <c r="W202" s="31"/>
      <c r="Z202" s="31"/>
    </row>
    <row r="203" spans="5:26" s="25" customFormat="1" ht="17.25">
      <c r="E203" s="31"/>
      <c r="H203" s="31"/>
      <c r="K203" s="31"/>
      <c r="N203" s="31"/>
      <c r="Q203" s="31"/>
      <c r="T203" s="31"/>
      <c r="W203" s="31"/>
      <c r="Z203" s="31"/>
    </row>
    <row r="204" spans="5:26" s="25" customFormat="1" ht="17.25">
      <c r="E204" s="31"/>
      <c r="H204" s="31"/>
      <c r="K204" s="31"/>
      <c r="N204" s="31"/>
      <c r="Q204" s="31"/>
      <c r="T204" s="31"/>
      <c r="W204" s="31"/>
      <c r="Z204" s="31"/>
    </row>
    <row r="205" spans="5:26" s="25" customFormat="1" ht="17.25">
      <c r="E205" s="31"/>
      <c r="H205" s="31"/>
      <c r="K205" s="31"/>
      <c r="N205" s="31"/>
      <c r="Q205" s="31"/>
      <c r="T205" s="31"/>
      <c r="W205" s="31"/>
      <c r="Z205" s="31"/>
    </row>
    <row r="206" spans="5:26" s="25" customFormat="1" ht="17.25">
      <c r="E206" s="31"/>
      <c r="H206" s="31"/>
      <c r="K206" s="31"/>
      <c r="N206" s="31"/>
      <c r="Q206" s="31"/>
      <c r="T206" s="31"/>
      <c r="W206" s="31"/>
      <c r="Z206" s="31"/>
    </row>
    <row r="207" spans="5:26" s="25" customFormat="1" ht="17.25">
      <c r="E207" s="31"/>
      <c r="H207" s="31"/>
      <c r="K207" s="31"/>
      <c r="N207" s="31"/>
      <c r="Q207" s="31"/>
      <c r="T207" s="31"/>
      <c r="W207" s="31"/>
      <c r="Z207" s="31"/>
    </row>
  </sheetData>
  <mergeCells count="32">
    <mergeCell ref="C5:E5"/>
    <mergeCell ref="Y4:Z4"/>
    <mergeCell ref="U5:W5"/>
    <mergeCell ref="R5:T5"/>
    <mergeCell ref="O5:Q5"/>
    <mergeCell ref="X5:Z5"/>
    <mergeCell ref="L5:N5"/>
    <mergeCell ref="I5:K5"/>
    <mergeCell ref="A4:R4"/>
    <mergeCell ref="A40:B40"/>
    <mergeCell ref="A44:B44"/>
    <mergeCell ref="A48:B48"/>
    <mergeCell ref="A52:B52"/>
    <mergeCell ref="A27:B27"/>
    <mergeCell ref="A32:B32"/>
    <mergeCell ref="A36:B36"/>
    <mergeCell ref="A24:B24"/>
    <mergeCell ref="A25:B25"/>
    <mergeCell ref="A13:B13"/>
    <mergeCell ref="A14:B14"/>
    <mergeCell ref="A15:B15"/>
    <mergeCell ref="A16:B16"/>
    <mergeCell ref="B3:K3"/>
    <mergeCell ref="A1:D1"/>
    <mergeCell ref="X53:Z53"/>
    <mergeCell ref="A7:B7"/>
    <mergeCell ref="A8:B8"/>
    <mergeCell ref="A9:B9"/>
    <mergeCell ref="F5:H5"/>
    <mergeCell ref="A10:B10"/>
    <mergeCell ref="A11:B11"/>
    <mergeCell ref="A12:B12"/>
  </mergeCells>
  <printOptions/>
  <pageMargins left="0.3937007874015748" right="0.3937007874015748" top="0.5905511811023623" bottom="0.7874015748031497" header="0.5118110236220472" footer="0.3937007874015748"/>
  <pageSetup firstPageNumber="134" useFirstPageNumber="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sheetPr transitionEvaluation="1"/>
  <dimension ref="A1:AS37"/>
  <sheetViews>
    <sheetView showGridLines="0" zoomScale="75" zoomScaleNormal="75" workbookViewId="0" topLeftCell="A1">
      <selection activeCell="I6" sqref="I6:M6"/>
    </sheetView>
  </sheetViews>
  <sheetFormatPr defaultColWidth="8.83203125" defaultRowHeight="18"/>
  <cols>
    <col min="1" max="1" width="2.66015625" style="13" customWidth="1"/>
    <col min="2" max="2" width="8.16015625" style="13" customWidth="1"/>
    <col min="3" max="3" width="9" style="13" customWidth="1"/>
    <col min="4" max="43" width="1.91015625" style="13" customWidth="1"/>
    <col min="44" max="44" width="8.66015625" style="13" customWidth="1"/>
    <col min="45" max="16384" width="8.83203125" style="13" customWidth="1"/>
  </cols>
  <sheetData>
    <row r="1" spans="1:43" ht="21.75" customHeight="1">
      <c r="A1" s="67" t="s">
        <v>45</v>
      </c>
      <c r="B1" s="67"/>
      <c r="C1" s="67"/>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row>
    <row r="2" spans="1:43" ht="183" customHeight="1">
      <c r="A2" s="68"/>
      <c r="B2" s="69" t="s">
        <v>65</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row>
    <row r="3" spans="1:43" ht="18.75" customHeight="1">
      <c r="A3" s="70" t="s">
        <v>61</v>
      </c>
      <c r="B3" s="70"/>
      <c r="C3" s="70"/>
      <c r="D3" s="70"/>
      <c r="E3" s="70"/>
      <c r="F3" s="70"/>
      <c r="G3" s="70"/>
      <c r="H3" s="70"/>
      <c r="I3" s="70"/>
      <c r="J3" s="70"/>
      <c r="K3" s="70"/>
      <c r="L3" s="70"/>
      <c r="M3" s="70"/>
      <c r="N3" s="70"/>
      <c r="O3" s="70"/>
      <c r="P3" s="70"/>
      <c r="Q3" s="70"/>
      <c r="R3" s="70"/>
      <c r="S3" s="9"/>
      <c r="T3" s="9"/>
      <c r="U3" s="9"/>
      <c r="V3" s="9"/>
      <c r="W3" s="9"/>
      <c r="X3" s="9"/>
      <c r="Y3" s="9"/>
      <c r="Z3" s="9"/>
      <c r="AA3" s="9"/>
      <c r="AB3" s="9"/>
      <c r="AC3" s="9"/>
      <c r="AD3" s="9"/>
      <c r="AE3" s="9"/>
      <c r="AF3" s="9"/>
      <c r="AG3" s="9"/>
      <c r="AH3" s="9"/>
      <c r="AI3" s="9"/>
      <c r="AJ3" s="9"/>
      <c r="AK3" s="9"/>
      <c r="AL3" s="9"/>
      <c r="AM3" s="9"/>
      <c r="AN3" s="9"/>
      <c r="AO3" s="9"/>
      <c r="AP3" s="9"/>
      <c r="AQ3" s="9"/>
    </row>
    <row r="4" spans="1:43" ht="18" thickBot="1">
      <c r="A4" s="71" t="s">
        <v>62</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2" t="s">
        <v>63</v>
      </c>
      <c r="AL4" s="72"/>
      <c r="AM4" s="72"/>
      <c r="AN4" s="72"/>
      <c r="AO4" s="72"/>
      <c r="AP4" s="72"/>
      <c r="AQ4" s="72"/>
    </row>
    <row r="5" spans="1:43" ht="22.5" customHeight="1">
      <c r="A5" s="73" t="s">
        <v>46</v>
      </c>
      <c r="B5" s="74"/>
      <c r="C5" s="75"/>
      <c r="D5" s="76" t="s">
        <v>0</v>
      </c>
      <c r="E5" s="73"/>
      <c r="F5" s="73"/>
      <c r="G5" s="73"/>
      <c r="H5" s="77"/>
      <c r="I5" s="76" t="s">
        <v>30</v>
      </c>
      <c r="J5" s="73"/>
      <c r="K5" s="73"/>
      <c r="L5" s="73"/>
      <c r="M5" s="77"/>
      <c r="N5" s="76" t="s">
        <v>31</v>
      </c>
      <c r="O5" s="73"/>
      <c r="P5" s="73"/>
      <c r="Q5" s="73"/>
      <c r="R5" s="77"/>
      <c r="S5" s="76" t="s">
        <v>32</v>
      </c>
      <c r="T5" s="73"/>
      <c r="U5" s="73"/>
      <c r="V5" s="73"/>
      <c r="W5" s="77"/>
      <c r="X5" s="76" t="s">
        <v>33</v>
      </c>
      <c r="Y5" s="73"/>
      <c r="Z5" s="73"/>
      <c r="AA5" s="73"/>
      <c r="AB5" s="77"/>
      <c r="AC5" s="76" t="s">
        <v>34</v>
      </c>
      <c r="AD5" s="73"/>
      <c r="AE5" s="73"/>
      <c r="AF5" s="73"/>
      <c r="AG5" s="77"/>
      <c r="AH5" s="76" t="s">
        <v>35</v>
      </c>
      <c r="AI5" s="73"/>
      <c r="AJ5" s="73"/>
      <c r="AK5" s="73"/>
      <c r="AL5" s="77"/>
      <c r="AM5" s="76" t="s">
        <v>36</v>
      </c>
      <c r="AN5" s="73"/>
      <c r="AO5" s="73"/>
      <c r="AP5" s="73"/>
      <c r="AQ5" s="73"/>
    </row>
    <row r="6" spans="1:43" s="83" customFormat="1" ht="45" customHeight="1">
      <c r="A6" s="78" t="s">
        <v>0</v>
      </c>
      <c r="B6" s="79" t="s">
        <v>47</v>
      </c>
      <c r="C6" s="80" t="s">
        <v>48</v>
      </c>
      <c r="D6" s="81">
        <f>D9+D12+D15</f>
        <v>6632</v>
      </c>
      <c r="E6" s="82"/>
      <c r="F6" s="82"/>
      <c r="G6" s="82"/>
      <c r="H6" s="82"/>
      <c r="I6" s="82">
        <f>I9+I12+I15</f>
        <v>1281</v>
      </c>
      <c r="J6" s="82"/>
      <c r="K6" s="82"/>
      <c r="L6" s="82"/>
      <c r="M6" s="82"/>
      <c r="N6" s="82">
        <f>N9+N12+N15</f>
        <v>669</v>
      </c>
      <c r="O6" s="82"/>
      <c r="P6" s="82"/>
      <c r="Q6" s="82"/>
      <c r="R6" s="82"/>
      <c r="S6" s="82">
        <f>S9+S12+S15</f>
        <v>605</v>
      </c>
      <c r="T6" s="82"/>
      <c r="U6" s="82"/>
      <c r="V6" s="82"/>
      <c r="W6" s="82"/>
      <c r="X6" s="82">
        <f>X9+X12+X15</f>
        <v>861</v>
      </c>
      <c r="Y6" s="82"/>
      <c r="Z6" s="82"/>
      <c r="AA6" s="82"/>
      <c r="AB6" s="82"/>
      <c r="AC6" s="82">
        <f>AC9+AC12+AC15</f>
        <v>932</v>
      </c>
      <c r="AD6" s="82"/>
      <c r="AE6" s="82"/>
      <c r="AF6" s="82"/>
      <c r="AG6" s="82"/>
      <c r="AH6" s="82">
        <f>AH9+AH12+AH15</f>
        <v>1235</v>
      </c>
      <c r="AI6" s="82"/>
      <c r="AJ6" s="82"/>
      <c r="AK6" s="82"/>
      <c r="AL6" s="82"/>
      <c r="AM6" s="82">
        <f>AM9+AM12+AM15</f>
        <v>1049</v>
      </c>
      <c r="AN6" s="82"/>
      <c r="AO6" s="82"/>
      <c r="AP6" s="82"/>
      <c r="AQ6" s="82"/>
    </row>
    <row r="7" spans="1:43" s="83" customFormat="1" ht="45" customHeight="1">
      <c r="A7" s="84"/>
      <c r="B7" s="85" t="s">
        <v>49</v>
      </c>
      <c r="C7" s="80" t="s">
        <v>50</v>
      </c>
      <c r="D7" s="86">
        <f>D10+D13+D16</f>
        <v>1190</v>
      </c>
      <c r="E7" s="87"/>
      <c r="F7" s="87"/>
      <c r="G7" s="87"/>
      <c r="H7" s="87"/>
      <c r="I7" s="87">
        <f>I10+I13+I16</f>
        <v>168</v>
      </c>
      <c r="J7" s="87"/>
      <c r="K7" s="87"/>
      <c r="L7" s="87"/>
      <c r="M7" s="87"/>
      <c r="N7" s="87">
        <f>N10+N13+N16</f>
        <v>187</v>
      </c>
      <c r="O7" s="87"/>
      <c r="P7" s="87"/>
      <c r="Q7" s="87"/>
      <c r="R7" s="87"/>
      <c r="S7" s="87">
        <f>S10+S13+S16</f>
        <v>113</v>
      </c>
      <c r="T7" s="87"/>
      <c r="U7" s="87"/>
      <c r="V7" s="87"/>
      <c r="W7" s="87"/>
      <c r="X7" s="87">
        <f>X10+X13+X16</f>
        <v>174</v>
      </c>
      <c r="Y7" s="87"/>
      <c r="Z7" s="87"/>
      <c r="AA7" s="87"/>
      <c r="AB7" s="87"/>
      <c r="AC7" s="87">
        <f>AC10+AC13+AC16</f>
        <v>163</v>
      </c>
      <c r="AD7" s="87"/>
      <c r="AE7" s="87"/>
      <c r="AF7" s="87"/>
      <c r="AG7" s="87"/>
      <c r="AH7" s="87">
        <f>AH10+AH13+AH16</f>
        <v>181</v>
      </c>
      <c r="AI7" s="87"/>
      <c r="AJ7" s="87"/>
      <c r="AK7" s="87"/>
      <c r="AL7" s="87"/>
      <c r="AM7" s="87">
        <f>AM10+AM13+AM16</f>
        <v>204</v>
      </c>
      <c r="AN7" s="87"/>
      <c r="AO7" s="87"/>
      <c r="AP7" s="87"/>
      <c r="AQ7" s="87"/>
    </row>
    <row r="8" spans="1:43" s="83" customFormat="1" ht="45" customHeight="1">
      <c r="A8" s="88"/>
      <c r="B8" s="89"/>
      <c r="C8" s="80" t="s">
        <v>51</v>
      </c>
      <c r="D8" s="86">
        <f>D11+D14+D17</f>
        <v>33598</v>
      </c>
      <c r="E8" s="87"/>
      <c r="F8" s="87"/>
      <c r="G8" s="87"/>
      <c r="H8" s="87"/>
      <c r="I8" s="87">
        <f>I11+I14+I17</f>
        <v>5936</v>
      </c>
      <c r="J8" s="87"/>
      <c r="K8" s="87"/>
      <c r="L8" s="87"/>
      <c r="M8" s="87"/>
      <c r="N8" s="87">
        <f>N11+N14+N17</f>
        <v>5305</v>
      </c>
      <c r="O8" s="87"/>
      <c r="P8" s="87"/>
      <c r="Q8" s="87"/>
      <c r="R8" s="87"/>
      <c r="S8" s="87">
        <f>S11+S14+S17</f>
        <v>2661</v>
      </c>
      <c r="T8" s="87"/>
      <c r="U8" s="87"/>
      <c r="V8" s="87"/>
      <c r="W8" s="87"/>
      <c r="X8" s="87">
        <f>X11+X14+X17</f>
        <v>5656</v>
      </c>
      <c r="Y8" s="87"/>
      <c r="Z8" s="87"/>
      <c r="AA8" s="87"/>
      <c r="AB8" s="87"/>
      <c r="AC8" s="87">
        <f>AC11+AC14+AC17</f>
        <v>3868</v>
      </c>
      <c r="AD8" s="87"/>
      <c r="AE8" s="87"/>
      <c r="AF8" s="87"/>
      <c r="AG8" s="87"/>
      <c r="AH8" s="87">
        <f>AH11+AH14+AH17</f>
        <v>4717</v>
      </c>
      <c r="AI8" s="87"/>
      <c r="AJ8" s="87"/>
      <c r="AK8" s="87"/>
      <c r="AL8" s="87"/>
      <c r="AM8" s="87">
        <f>AM11+AM14+AM17</f>
        <v>5455</v>
      </c>
      <c r="AN8" s="87"/>
      <c r="AO8" s="87"/>
      <c r="AP8" s="87"/>
      <c r="AQ8" s="87"/>
    </row>
    <row r="9" spans="1:43" ht="45" customHeight="1">
      <c r="A9" s="90" t="s">
        <v>52</v>
      </c>
      <c r="B9" s="91" t="s">
        <v>47</v>
      </c>
      <c r="C9" s="92" t="s">
        <v>48</v>
      </c>
      <c r="D9" s="93">
        <f aca="true" t="shared" si="0" ref="D9:D17">SUM(I9:AM9)</f>
        <v>1709</v>
      </c>
      <c r="E9" s="94"/>
      <c r="F9" s="94"/>
      <c r="G9" s="94"/>
      <c r="H9" s="94"/>
      <c r="I9" s="94">
        <v>287</v>
      </c>
      <c r="J9" s="94"/>
      <c r="K9" s="94"/>
      <c r="L9" s="94"/>
      <c r="M9" s="94"/>
      <c r="N9" s="94">
        <v>185</v>
      </c>
      <c r="O9" s="94"/>
      <c r="P9" s="94"/>
      <c r="Q9" s="94"/>
      <c r="R9" s="94"/>
      <c r="S9" s="94">
        <v>122</v>
      </c>
      <c r="T9" s="94"/>
      <c r="U9" s="94"/>
      <c r="V9" s="94"/>
      <c r="W9" s="94"/>
      <c r="X9" s="94">
        <v>222</v>
      </c>
      <c r="Y9" s="94"/>
      <c r="Z9" s="94"/>
      <c r="AA9" s="94"/>
      <c r="AB9" s="94"/>
      <c r="AC9" s="94">
        <v>356</v>
      </c>
      <c r="AD9" s="94"/>
      <c r="AE9" s="94"/>
      <c r="AF9" s="94"/>
      <c r="AG9" s="94"/>
      <c r="AH9" s="94">
        <v>222</v>
      </c>
      <c r="AI9" s="94"/>
      <c r="AJ9" s="94"/>
      <c r="AK9" s="94"/>
      <c r="AL9" s="94"/>
      <c r="AM9" s="94">
        <v>315</v>
      </c>
      <c r="AN9" s="94"/>
      <c r="AO9" s="94"/>
      <c r="AP9" s="94"/>
      <c r="AQ9" s="94"/>
    </row>
    <row r="10" spans="1:43" ht="45" customHeight="1">
      <c r="A10" s="95"/>
      <c r="B10" s="96" t="s">
        <v>49</v>
      </c>
      <c r="C10" s="92" t="s">
        <v>50</v>
      </c>
      <c r="D10" s="93">
        <f t="shared" si="0"/>
        <v>480</v>
      </c>
      <c r="E10" s="94"/>
      <c r="F10" s="94"/>
      <c r="G10" s="94"/>
      <c r="H10" s="94"/>
      <c r="I10" s="94">
        <v>71</v>
      </c>
      <c r="J10" s="94"/>
      <c r="K10" s="94"/>
      <c r="L10" s="94"/>
      <c r="M10" s="94"/>
      <c r="N10" s="94">
        <v>71</v>
      </c>
      <c r="O10" s="94"/>
      <c r="P10" s="94"/>
      <c r="Q10" s="94"/>
      <c r="R10" s="94"/>
      <c r="S10" s="94">
        <v>54</v>
      </c>
      <c r="T10" s="94"/>
      <c r="U10" s="94"/>
      <c r="V10" s="94"/>
      <c r="W10" s="94"/>
      <c r="X10" s="94">
        <v>68</v>
      </c>
      <c r="Y10" s="94"/>
      <c r="Z10" s="94"/>
      <c r="AA10" s="94"/>
      <c r="AB10" s="94"/>
      <c r="AC10" s="94">
        <v>67</v>
      </c>
      <c r="AD10" s="94"/>
      <c r="AE10" s="94"/>
      <c r="AF10" s="94"/>
      <c r="AG10" s="94"/>
      <c r="AH10" s="94">
        <v>71</v>
      </c>
      <c r="AI10" s="94"/>
      <c r="AJ10" s="94"/>
      <c r="AK10" s="94"/>
      <c r="AL10" s="94"/>
      <c r="AM10" s="94">
        <v>78</v>
      </c>
      <c r="AN10" s="94"/>
      <c r="AO10" s="94"/>
      <c r="AP10" s="94"/>
      <c r="AQ10" s="94"/>
    </row>
    <row r="11" spans="1:43" ht="45" customHeight="1">
      <c r="A11" s="97"/>
      <c r="B11" s="98"/>
      <c r="C11" s="92" t="s">
        <v>51</v>
      </c>
      <c r="D11" s="93">
        <f t="shared" si="0"/>
        <v>18038</v>
      </c>
      <c r="E11" s="94"/>
      <c r="F11" s="94"/>
      <c r="G11" s="94"/>
      <c r="H11" s="94"/>
      <c r="I11" s="94">
        <v>3417</v>
      </c>
      <c r="J11" s="94"/>
      <c r="K11" s="94"/>
      <c r="L11" s="94"/>
      <c r="M11" s="94"/>
      <c r="N11" s="94">
        <v>2900</v>
      </c>
      <c r="O11" s="94"/>
      <c r="P11" s="94"/>
      <c r="Q11" s="94"/>
      <c r="R11" s="94"/>
      <c r="S11" s="94">
        <v>1821</v>
      </c>
      <c r="T11" s="94"/>
      <c r="U11" s="94"/>
      <c r="V11" s="94"/>
      <c r="W11" s="94"/>
      <c r="X11" s="94">
        <v>2942</v>
      </c>
      <c r="Y11" s="94"/>
      <c r="Z11" s="94"/>
      <c r="AA11" s="94"/>
      <c r="AB11" s="94"/>
      <c r="AC11" s="94">
        <v>1904</v>
      </c>
      <c r="AD11" s="94"/>
      <c r="AE11" s="94"/>
      <c r="AF11" s="94"/>
      <c r="AG11" s="94"/>
      <c r="AH11" s="94">
        <v>2540</v>
      </c>
      <c r="AI11" s="94"/>
      <c r="AJ11" s="94"/>
      <c r="AK11" s="94"/>
      <c r="AL11" s="94"/>
      <c r="AM11" s="94">
        <v>2514</v>
      </c>
      <c r="AN11" s="94"/>
      <c r="AO11" s="94"/>
      <c r="AP11" s="94"/>
      <c r="AQ11" s="94"/>
    </row>
    <row r="12" spans="1:43" ht="45" customHeight="1">
      <c r="A12" s="90" t="s">
        <v>53</v>
      </c>
      <c r="B12" s="91" t="s">
        <v>47</v>
      </c>
      <c r="C12" s="92" t="s">
        <v>48</v>
      </c>
      <c r="D12" s="93">
        <f t="shared" si="0"/>
        <v>4918</v>
      </c>
      <c r="E12" s="94"/>
      <c r="F12" s="94"/>
      <c r="G12" s="94"/>
      <c r="H12" s="94"/>
      <c r="I12" s="94">
        <v>994</v>
      </c>
      <c r="J12" s="94"/>
      <c r="K12" s="94"/>
      <c r="L12" s="94"/>
      <c r="M12" s="94"/>
      <c r="N12" s="94">
        <v>484</v>
      </c>
      <c r="O12" s="94"/>
      <c r="P12" s="94"/>
      <c r="Q12" s="94"/>
      <c r="R12" s="94"/>
      <c r="S12" s="94">
        <v>483</v>
      </c>
      <c r="T12" s="94"/>
      <c r="U12" s="94"/>
      <c r="V12" s="94"/>
      <c r="W12" s="94"/>
      <c r="X12" s="94">
        <v>639</v>
      </c>
      <c r="Y12" s="94"/>
      <c r="Z12" s="94"/>
      <c r="AA12" s="94"/>
      <c r="AB12" s="94"/>
      <c r="AC12" s="94">
        <v>571</v>
      </c>
      <c r="AD12" s="94"/>
      <c r="AE12" s="94"/>
      <c r="AF12" s="94"/>
      <c r="AG12" s="94"/>
      <c r="AH12" s="94">
        <v>1013</v>
      </c>
      <c r="AI12" s="94"/>
      <c r="AJ12" s="94"/>
      <c r="AK12" s="94"/>
      <c r="AL12" s="94"/>
      <c r="AM12" s="94">
        <v>734</v>
      </c>
      <c r="AN12" s="94"/>
      <c r="AO12" s="94"/>
      <c r="AP12" s="94"/>
      <c r="AQ12" s="94"/>
    </row>
    <row r="13" spans="1:43" ht="45" customHeight="1">
      <c r="A13" s="95"/>
      <c r="B13" s="96" t="s">
        <v>49</v>
      </c>
      <c r="C13" s="92" t="s">
        <v>50</v>
      </c>
      <c r="D13" s="93">
        <f t="shared" si="0"/>
        <v>646</v>
      </c>
      <c r="E13" s="94"/>
      <c r="F13" s="94"/>
      <c r="G13" s="94"/>
      <c r="H13" s="94"/>
      <c r="I13" s="94">
        <v>89</v>
      </c>
      <c r="J13" s="94"/>
      <c r="K13" s="94"/>
      <c r="L13" s="94"/>
      <c r="M13" s="94"/>
      <c r="N13" s="94">
        <v>103</v>
      </c>
      <c r="O13" s="94"/>
      <c r="P13" s="94"/>
      <c r="Q13" s="94"/>
      <c r="R13" s="94"/>
      <c r="S13" s="94">
        <v>50</v>
      </c>
      <c r="T13" s="94"/>
      <c r="U13" s="94"/>
      <c r="V13" s="94"/>
      <c r="W13" s="94"/>
      <c r="X13" s="94">
        <v>98</v>
      </c>
      <c r="Y13" s="94"/>
      <c r="Z13" s="94"/>
      <c r="AA13" s="94"/>
      <c r="AB13" s="94"/>
      <c r="AC13" s="94">
        <v>87</v>
      </c>
      <c r="AD13" s="94"/>
      <c r="AE13" s="94"/>
      <c r="AF13" s="94"/>
      <c r="AG13" s="94"/>
      <c r="AH13" s="94">
        <v>102</v>
      </c>
      <c r="AI13" s="94"/>
      <c r="AJ13" s="94"/>
      <c r="AK13" s="94"/>
      <c r="AL13" s="94"/>
      <c r="AM13" s="94">
        <v>117</v>
      </c>
      <c r="AN13" s="94"/>
      <c r="AO13" s="94"/>
      <c r="AP13" s="94"/>
      <c r="AQ13" s="94"/>
    </row>
    <row r="14" spans="1:43" ht="45" customHeight="1">
      <c r="A14" s="97"/>
      <c r="B14" s="98"/>
      <c r="C14" s="92" t="s">
        <v>51</v>
      </c>
      <c r="D14" s="93">
        <f t="shared" si="0"/>
        <v>13697</v>
      </c>
      <c r="E14" s="94"/>
      <c r="F14" s="94"/>
      <c r="G14" s="94"/>
      <c r="H14" s="94"/>
      <c r="I14" s="94">
        <v>2196</v>
      </c>
      <c r="J14" s="94"/>
      <c r="K14" s="94"/>
      <c r="L14" s="94"/>
      <c r="M14" s="94"/>
      <c r="N14" s="94">
        <v>2011</v>
      </c>
      <c r="O14" s="94"/>
      <c r="P14" s="94"/>
      <c r="Q14" s="94"/>
      <c r="R14" s="94"/>
      <c r="S14" s="94">
        <v>705</v>
      </c>
      <c r="T14" s="94"/>
      <c r="U14" s="94"/>
      <c r="V14" s="94"/>
      <c r="W14" s="94"/>
      <c r="X14" s="94">
        <v>2498</v>
      </c>
      <c r="Y14" s="94"/>
      <c r="Z14" s="94"/>
      <c r="AA14" s="94"/>
      <c r="AB14" s="94"/>
      <c r="AC14" s="94">
        <v>1635</v>
      </c>
      <c r="AD14" s="94"/>
      <c r="AE14" s="94"/>
      <c r="AF14" s="94"/>
      <c r="AG14" s="94"/>
      <c r="AH14" s="94">
        <v>1903</v>
      </c>
      <c r="AI14" s="94"/>
      <c r="AJ14" s="94"/>
      <c r="AK14" s="94"/>
      <c r="AL14" s="94"/>
      <c r="AM14" s="94">
        <v>2749</v>
      </c>
      <c r="AN14" s="94"/>
      <c r="AO14" s="94"/>
      <c r="AP14" s="94"/>
      <c r="AQ14" s="94"/>
    </row>
    <row r="15" spans="1:43" ht="45" customHeight="1">
      <c r="A15" s="99" t="s">
        <v>54</v>
      </c>
      <c r="B15" s="91" t="s">
        <v>47</v>
      </c>
      <c r="C15" s="92" t="s">
        <v>48</v>
      </c>
      <c r="D15" s="93">
        <f t="shared" si="0"/>
        <v>5</v>
      </c>
      <c r="E15" s="94"/>
      <c r="F15" s="94"/>
      <c r="G15" s="94"/>
      <c r="H15" s="94"/>
      <c r="I15" s="94">
        <v>0</v>
      </c>
      <c r="J15" s="94"/>
      <c r="K15" s="94"/>
      <c r="L15" s="94"/>
      <c r="M15" s="94"/>
      <c r="N15" s="94">
        <v>0</v>
      </c>
      <c r="O15" s="94"/>
      <c r="P15" s="94"/>
      <c r="Q15" s="94"/>
      <c r="R15" s="94"/>
      <c r="S15" s="94">
        <v>0</v>
      </c>
      <c r="T15" s="94"/>
      <c r="U15" s="94"/>
      <c r="V15" s="94"/>
      <c r="W15" s="94"/>
      <c r="X15" s="94">
        <v>0</v>
      </c>
      <c r="Y15" s="94"/>
      <c r="Z15" s="94"/>
      <c r="AA15" s="94"/>
      <c r="AB15" s="94"/>
      <c r="AC15" s="94">
        <v>5</v>
      </c>
      <c r="AD15" s="94"/>
      <c r="AE15" s="94"/>
      <c r="AF15" s="94"/>
      <c r="AG15" s="94"/>
      <c r="AH15" s="94">
        <v>0</v>
      </c>
      <c r="AI15" s="94"/>
      <c r="AJ15" s="94"/>
      <c r="AK15" s="94"/>
      <c r="AL15" s="94"/>
      <c r="AM15" s="94">
        <v>0</v>
      </c>
      <c r="AN15" s="94"/>
      <c r="AO15" s="94"/>
      <c r="AP15" s="94"/>
      <c r="AQ15" s="94"/>
    </row>
    <row r="16" spans="1:43" ht="45" customHeight="1">
      <c r="A16" s="100"/>
      <c r="B16" s="96" t="s">
        <v>49</v>
      </c>
      <c r="C16" s="92" t="s">
        <v>50</v>
      </c>
      <c r="D16" s="93">
        <f t="shared" si="0"/>
        <v>64</v>
      </c>
      <c r="E16" s="94"/>
      <c r="F16" s="94"/>
      <c r="G16" s="94"/>
      <c r="H16" s="94"/>
      <c r="I16" s="94">
        <v>8</v>
      </c>
      <c r="J16" s="94"/>
      <c r="K16" s="94"/>
      <c r="L16" s="94"/>
      <c r="M16" s="94"/>
      <c r="N16" s="94">
        <v>13</v>
      </c>
      <c r="O16" s="94"/>
      <c r="P16" s="94"/>
      <c r="Q16" s="94"/>
      <c r="R16" s="94"/>
      <c r="S16" s="94">
        <v>9</v>
      </c>
      <c r="T16" s="94"/>
      <c r="U16" s="94"/>
      <c r="V16" s="94"/>
      <c r="W16" s="94"/>
      <c r="X16" s="94">
        <v>8</v>
      </c>
      <c r="Y16" s="94"/>
      <c r="Z16" s="94"/>
      <c r="AA16" s="94"/>
      <c r="AB16" s="94"/>
      <c r="AC16" s="94">
        <v>9</v>
      </c>
      <c r="AD16" s="94"/>
      <c r="AE16" s="94"/>
      <c r="AF16" s="94"/>
      <c r="AG16" s="94"/>
      <c r="AH16" s="94">
        <v>8</v>
      </c>
      <c r="AI16" s="94"/>
      <c r="AJ16" s="94"/>
      <c r="AK16" s="94"/>
      <c r="AL16" s="94"/>
      <c r="AM16" s="94">
        <v>9</v>
      </c>
      <c r="AN16" s="94"/>
      <c r="AO16" s="94"/>
      <c r="AP16" s="94"/>
      <c r="AQ16" s="94"/>
    </row>
    <row r="17" spans="1:43" ht="45" customHeight="1" thickBot="1">
      <c r="A17" s="101"/>
      <c r="B17" s="102"/>
      <c r="C17" s="103" t="s">
        <v>51</v>
      </c>
      <c r="D17" s="104">
        <f t="shared" si="0"/>
        <v>1863</v>
      </c>
      <c r="E17" s="105"/>
      <c r="F17" s="105"/>
      <c r="G17" s="105"/>
      <c r="H17" s="105"/>
      <c r="I17" s="105">
        <v>323</v>
      </c>
      <c r="J17" s="105"/>
      <c r="K17" s="105"/>
      <c r="L17" s="105"/>
      <c r="M17" s="105"/>
      <c r="N17" s="105">
        <v>394</v>
      </c>
      <c r="O17" s="105"/>
      <c r="P17" s="105"/>
      <c r="Q17" s="105"/>
      <c r="R17" s="105"/>
      <c r="S17" s="105">
        <v>135</v>
      </c>
      <c r="T17" s="105"/>
      <c r="U17" s="105"/>
      <c r="V17" s="105"/>
      <c r="W17" s="105"/>
      <c r="X17" s="105">
        <v>216</v>
      </c>
      <c r="Y17" s="105"/>
      <c r="Z17" s="105"/>
      <c r="AA17" s="105"/>
      <c r="AB17" s="105"/>
      <c r="AC17" s="105">
        <v>329</v>
      </c>
      <c r="AD17" s="105"/>
      <c r="AE17" s="105"/>
      <c r="AF17" s="105"/>
      <c r="AG17" s="105"/>
      <c r="AH17" s="105">
        <v>274</v>
      </c>
      <c r="AI17" s="105"/>
      <c r="AJ17" s="105"/>
      <c r="AK17" s="105"/>
      <c r="AL17" s="105"/>
      <c r="AM17" s="105">
        <v>192</v>
      </c>
      <c r="AN17" s="105"/>
      <c r="AO17" s="105"/>
      <c r="AP17" s="105"/>
      <c r="AQ17" s="105"/>
    </row>
    <row r="18" spans="1:43" ht="17.25">
      <c r="A18" s="106"/>
      <c r="B18" s="106"/>
      <c r="C18" s="106"/>
      <c r="D18" s="107"/>
      <c r="E18" s="107"/>
      <c r="F18" s="107"/>
      <c r="G18" s="107"/>
      <c r="H18" s="107"/>
      <c r="I18" s="107"/>
      <c r="J18" s="107"/>
      <c r="K18" s="107"/>
      <c r="L18" s="107"/>
      <c r="M18" s="107"/>
      <c r="N18" s="107"/>
      <c r="O18" s="107"/>
      <c r="P18" s="107"/>
      <c r="Q18" s="107"/>
      <c r="R18" s="107"/>
      <c r="S18" s="107"/>
      <c r="T18" s="106"/>
      <c r="U18" s="106"/>
      <c r="V18" s="106"/>
      <c r="W18" s="106"/>
      <c r="X18" s="107"/>
      <c r="Y18" s="106"/>
      <c r="Z18" s="106"/>
      <c r="AA18" s="106"/>
      <c r="AB18" s="106"/>
      <c r="AC18" s="106"/>
      <c r="AD18" s="106"/>
      <c r="AE18" s="106"/>
      <c r="AF18" s="107"/>
      <c r="AG18" s="107"/>
      <c r="AH18" s="108" t="s">
        <v>37</v>
      </c>
      <c r="AI18" s="108"/>
      <c r="AJ18" s="108"/>
      <c r="AK18" s="108"/>
      <c r="AL18" s="108"/>
      <c r="AM18" s="108"/>
      <c r="AN18" s="108"/>
      <c r="AO18" s="108"/>
      <c r="AP18" s="108"/>
      <c r="AQ18" s="108"/>
    </row>
    <row r="19" spans="1:45" ht="17.25">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11"/>
      <c r="AJ19" s="11"/>
      <c r="AK19" s="11"/>
      <c r="AL19" s="11"/>
      <c r="AM19" s="11"/>
      <c r="AN19" s="11"/>
      <c r="AO19" s="11"/>
      <c r="AP19" s="11"/>
      <c r="AQ19" s="11"/>
      <c r="AR19" s="11"/>
      <c r="AS19" s="9"/>
    </row>
    <row r="20" spans="1:43" ht="17.25">
      <c r="A20" s="70" t="s">
        <v>64</v>
      </c>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9"/>
      <c r="AC20" s="9"/>
      <c r="AD20" s="9"/>
      <c r="AE20" s="9"/>
      <c r="AF20" s="9"/>
      <c r="AG20" s="9"/>
      <c r="AH20" s="9"/>
      <c r="AI20" s="9"/>
      <c r="AJ20" s="9"/>
      <c r="AK20" s="9"/>
      <c r="AL20" s="9"/>
      <c r="AM20" s="9"/>
      <c r="AN20" s="9"/>
      <c r="AO20" s="9"/>
      <c r="AP20" s="9"/>
      <c r="AQ20" s="9"/>
    </row>
    <row r="21" spans="1:43" ht="18" thickBot="1">
      <c r="A21" s="71"/>
      <c r="B21" s="71"/>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2" t="s">
        <v>63</v>
      </c>
      <c r="AK21" s="72"/>
      <c r="AL21" s="72"/>
      <c r="AM21" s="72"/>
      <c r="AN21" s="72"/>
      <c r="AO21" s="72"/>
      <c r="AP21" s="72"/>
      <c r="AQ21" s="72"/>
    </row>
    <row r="22" spans="1:43" ht="17.25">
      <c r="A22" s="106"/>
      <c r="B22" s="106"/>
      <c r="C22" s="106"/>
      <c r="D22" s="109" t="s">
        <v>55</v>
      </c>
      <c r="E22" s="110"/>
      <c r="F22" s="110"/>
      <c r="G22" s="110"/>
      <c r="H22" s="110"/>
      <c r="I22" s="110"/>
      <c r="J22" s="110"/>
      <c r="K22" s="111"/>
      <c r="L22" s="109" t="s">
        <v>56</v>
      </c>
      <c r="M22" s="110"/>
      <c r="N22" s="110"/>
      <c r="O22" s="110"/>
      <c r="P22" s="110"/>
      <c r="Q22" s="110"/>
      <c r="R22" s="110"/>
      <c r="S22" s="111"/>
      <c r="T22" s="109" t="s">
        <v>57</v>
      </c>
      <c r="U22" s="112"/>
      <c r="V22" s="112"/>
      <c r="W22" s="112"/>
      <c r="X22" s="112"/>
      <c r="Y22" s="112"/>
      <c r="Z22" s="112"/>
      <c r="AA22" s="112"/>
      <c r="AB22" s="112"/>
      <c r="AC22" s="112"/>
      <c r="AD22" s="112"/>
      <c r="AE22" s="112"/>
      <c r="AF22" s="112"/>
      <c r="AG22" s="112"/>
      <c r="AH22" s="112"/>
      <c r="AI22" s="113"/>
      <c r="AJ22" s="109" t="s">
        <v>58</v>
      </c>
      <c r="AK22" s="110"/>
      <c r="AL22" s="110"/>
      <c r="AM22" s="110"/>
      <c r="AN22" s="110"/>
      <c r="AO22" s="110"/>
      <c r="AP22" s="110"/>
      <c r="AQ22" s="110"/>
    </row>
    <row r="23" spans="1:43" ht="17.25">
      <c r="A23" s="14"/>
      <c r="B23" s="14"/>
      <c r="C23" s="14"/>
      <c r="D23" s="114"/>
      <c r="E23" s="115"/>
      <c r="F23" s="115"/>
      <c r="G23" s="115"/>
      <c r="H23" s="115"/>
      <c r="I23" s="115"/>
      <c r="J23" s="115"/>
      <c r="K23" s="116"/>
      <c r="L23" s="114"/>
      <c r="M23" s="115"/>
      <c r="N23" s="115"/>
      <c r="O23" s="115"/>
      <c r="P23" s="115"/>
      <c r="Q23" s="115"/>
      <c r="R23" s="115"/>
      <c r="S23" s="116"/>
      <c r="T23" s="117" t="s">
        <v>59</v>
      </c>
      <c r="U23" s="118"/>
      <c r="V23" s="118"/>
      <c r="W23" s="118"/>
      <c r="X23" s="118"/>
      <c r="Y23" s="118"/>
      <c r="Z23" s="118"/>
      <c r="AA23" s="119"/>
      <c r="AB23" s="117" t="s">
        <v>60</v>
      </c>
      <c r="AC23" s="118"/>
      <c r="AD23" s="118"/>
      <c r="AE23" s="118"/>
      <c r="AF23" s="118"/>
      <c r="AG23" s="118"/>
      <c r="AH23" s="118"/>
      <c r="AI23" s="119"/>
      <c r="AJ23" s="114"/>
      <c r="AK23" s="115"/>
      <c r="AL23" s="115"/>
      <c r="AM23" s="115"/>
      <c r="AN23" s="115"/>
      <c r="AO23" s="115"/>
      <c r="AP23" s="115"/>
      <c r="AQ23" s="115"/>
    </row>
    <row r="24" spans="1:43" ht="7.5" customHeight="1">
      <c r="A24" s="120"/>
      <c r="B24" s="120"/>
      <c r="C24" s="121"/>
      <c r="D24" s="122"/>
      <c r="E24" s="120"/>
      <c r="F24" s="120"/>
      <c r="G24" s="120"/>
      <c r="H24" s="120"/>
      <c r="I24" s="120"/>
      <c r="J24" s="120"/>
      <c r="K24" s="120"/>
      <c r="L24" s="123"/>
      <c r="M24" s="123"/>
      <c r="N24" s="123"/>
      <c r="O24" s="123"/>
      <c r="P24" s="123"/>
      <c r="Q24" s="123"/>
      <c r="R24" s="123"/>
      <c r="S24" s="123"/>
      <c r="T24" s="123"/>
      <c r="U24" s="120"/>
      <c r="V24" s="120"/>
      <c r="W24" s="123"/>
      <c r="X24" s="123"/>
      <c r="Y24" s="123"/>
      <c r="Z24" s="120"/>
      <c r="AA24" s="120"/>
      <c r="AB24" s="123"/>
      <c r="AC24" s="123"/>
      <c r="AD24" s="123"/>
      <c r="AE24" s="123"/>
      <c r="AF24" s="123"/>
      <c r="AG24" s="123"/>
      <c r="AH24" s="123"/>
      <c r="AI24" s="123"/>
      <c r="AJ24" s="123"/>
      <c r="AK24" s="120"/>
      <c r="AL24" s="120"/>
      <c r="AM24" s="120"/>
      <c r="AN24" s="120"/>
      <c r="AO24" s="120"/>
      <c r="AP24" s="120"/>
      <c r="AQ24" s="120"/>
    </row>
    <row r="25" spans="1:43" s="83" customFormat="1" ht="17.25">
      <c r="A25" s="124" t="s">
        <v>0</v>
      </c>
      <c r="B25" s="125"/>
      <c r="C25" s="126"/>
      <c r="D25" s="86">
        <f>SUM(D27:D33)</f>
        <v>7</v>
      </c>
      <c r="E25" s="127"/>
      <c r="F25" s="127"/>
      <c r="G25" s="127"/>
      <c r="H25" s="127"/>
      <c r="I25" s="127"/>
      <c r="J25" s="127"/>
      <c r="K25" s="127"/>
      <c r="L25" s="87">
        <f>SUM(L27:L33)</f>
        <v>61</v>
      </c>
      <c r="M25" s="127"/>
      <c r="N25" s="127"/>
      <c r="O25" s="127"/>
      <c r="P25" s="127"/>
      <c r="Q25" s="127"/>
      <c r="R25" s="127"/>
      <c r="S25" s="127"/>
      <c r="T25" s="87">
        <f>SUM(T27:T33)</f>
        <v>228</v>
      </c>
      <c r="U25" s="127"/>
      <c r="V25" s="127"/>
      <c r="W25" s="127"/>
      <c r="X25" s="127"/>
      <c r="Y25" s="127"/>
      <c r="Z25" s="127"/>
      <c r="AA25" s="127"/>
      <c r="AB25" s="87">
        <f>SUM(AB27:AB33)</f>
        <v>1777</v>
      </c>
      <c r="AC25" s="127"/>
      <c r="AD25" s="127"/>
      <c r="AE25" s="127"/>
      <c r="AF25" s="127"/>
      <c r="AG25" s="127"/>
      <c r="AH25" s="127"/>
      <c r="AI25" s="127"/>
      <c r="AJ25" s="87">
        <f>SUM(AJ27:AJ33)</f>
        <v>209</v>
      </c>
      <c r="AK25" s="127"/>
      <c r="AL25" s="127"/>
      <c r="AM25" s="127"/>
      <c r="AN25" s="127"/>
      <c r="AO25" s="127"/>
      <c r="AP25" s="127"/>
      <c r="AQ25" s="127"/>
    </row>
    <row r="26" spans="1:43" ht="7.5" customHeight="1">
      <c r="A26" s="9"/>
      <c r="B26" s="9"/>
      <c r="C26" s="10"/>
      <c r="D26" s="128"/>
      <c r="E26" s="9"/>
      <c r="F26" s="9"/>
      <c r="G26" s="9"/>
      <c r="H26" s="9"/>
      <c r="I26" s="9"/>
      <c r="J26" s="9"/>
      <c r="K26" s="9"/>
      <c r="L26" s="11"/>
      <c r="M26" s="11"/>
      <c r="N26" s="11"/>
      <c r="O26" s="11"/>
      <c r="P26" s="11"/>
      <c r="Q26" s="11"/>
      <c r="R26" s="11"/>
      <c r="S26" s="11"/>
      <c r="T26" s="11"/>
      <c r="U26" s="9"/>
      <c r="V26" s="9"/>
      <c r="W26" s="11"/>
      <c r="X26" s="11"/>
      <c r="Y26" s="11"/>
      <c r="Z26" s="9"/>
      <c r="AA26" s="9"/>
      <c r="AB26" s="11"/>
      <c r="AC26" s="11"/>
      <c r="AD26" s="11"/>
      <c r="AE26" s="11"/>
      <c r="AF26" s="11"/>
      <c r="AG26" s="11"/>
      <c r="AH26" s="11"/>
      <c r="AI26" s="11"/>
      <c r="AJ26" s="11"/>
      <c r="AK26" s="9"/>
      <c r="AL26" s="9"/>
      <c r="AM26" s="9"/>
      <c r="AN26" s="9"/>
      <c r="AO26" s="9"/>
      <c r="AP26" s="9"/>
      <c r="AQ26" s="9"/>
    </row>
    <row r="27" spans="1:43" ht="17.25">
      <c r="A27" s="129" t="s">
        <v>30</v>
      </c>
      <c r="B27" s="130"/>
      <c r="C27" s="131"/>
      <c r="D27" s="93">
        <v>1</v>
      </c>
      <c r="E27" s="132"/>
      <c r="F27" s="132"/>
      <c r="G27" s="132"/>
      <c r="H27" s="132"/>
      <c r="I27" s="132"/>
      <c r="J27" s="132"/>
      <c r="K27" s="132"/>
      <c r="L27" s="94">
        <v>8</v>
      </c>
      <c r="M27" s="132"/>
      <c r="N27" s="132"/>
      <c r="O27" s="132"/>
      <c r="P27" s="132"/>
      <c r="Q27" s="132"/>
      <c r="R27" s="132"/>
      <c r="S27" s="132"/>
      <c r="T27" s="94">
        <v>47</v>
      </c>
      <c r="U27" s="132"/>
      <c r="V27" s="132"/>
      <c r="W27" s="132"/>
      <c r="X27" s="132"/>
      <c r="Y27" s="132"/>
      <c r="Z27" s="132"/>
      <c r="AA27" s="132"/>
      <c r="AB27" s="94">
        <v>326</v>
      </c>
      <c r="AC27" s="132"/>
      <c r="AD27" s="132"/>
      <c r="AE27" s="132"/>
      <c r="AF27" s="132"/>
      <c r="AG27" s="132"/>
      <c r="AH27" s="132"/>
      <c r="AI27" s="132"/>
      <c r="AJ27" s="94">
        <v>44</v>
      </c>
      <c r="AK27" s="132"/>
      <c r="AL27" s="132"/>
      <c r="AM27" s="132"/>
      <c r="AN27" s="132"/>
      <c r="AO27" s="132"/>
      <c r="AP27" s="132"/>
      <c r="AQ27" s="132"/>
    </row>
    <row r="28" spans="1:43" ht="17.25">
      <c r="A28" s="129" t="s">
        <v>31</v>
      </c>
      <c r="B28" s="130"/>
      <c r="C28" s="131"/>
      <c r="D28" s="93">
        <v>1</v>
      </c>
      <c r="E28" s="132"/>
      <c r="F28" s="132"/>
      <c r="G28" s="132"/>
      <c r="H28" s="132"/>
      <c r="I28" s="132"/>
      <c r="J28" s="132"/>
      <c r="K28" s="132"/>
      <c r="L28" s="94">
        <v>10</v>
      </c>
      <c r="M28" s="132"/>
      <c r="N28" s="132"/>
      <c r="O28" s="132"/>
      <c r="P28" s="132"/>
      <c r="Q28" s="132"/>
      <c r="R28" s="132"/>
      <c r="S28" s="132"/>
      <c r="T28" s="94">
        <v>33</v>
      </c>
      <c r="U28" s="132"/>
      <c r="V28" s="132"/>
      <c r="W28" s="132"/>
      <c r="X28" s="132"/>
      <c r="Y28" s="132"/>
      <c r="Z28" s="132"/>
      <c r="AA28" s="132"/>
      <c r="AB28" s="94">
        <v>301</v>
      </c>
      <c r="AC28" s="132"/>
      <c r="AD28" s="132"/>
      <c r="AE28" s="132"/>
      <c r="AF28" s="132"/>
      <c r="AG28" s="132"/>
      <c r="AH28" s="132"/>
      <c r="AI28" s="132"/>
      <c r="AJ28" s="94">
        <v>31</v>
      </c>
      <c r="AK28" s="132"/>
      <c r="AL28" s="132"/>
      <c r="AM28" s="132"/>
      <c r="AN28" s="132"/>
      <c r="AO28" s="132"/>
      <c r="AP28" s="132"/>
      <c r="AQ28" s="132"/>
    </row>
    <row r="29" spans="1:43" ht="17.25">
      <c r="A29" s="129" t="s">
        <v>32</v>
      </c>
      <c r="B29" s="130"/>
      <c r="C29" s="131"/>
      <c r="D29" s="93">
        <v>1</v>
      </c>
      <c r="E29" s="132"/>
      <c r="F29" s="132"/>
      <c r="G29" s="132"/>
      <c r="H29" s="132"/>
      <c r="I29" s="132"/>
      <c r="J29" s="132"/>
      <c r="K29" s="132"/>
      <c r="L29" s="94">
        <v>9</v>
      </c>
      <c r="M29" s="132"/>
      <c r="N29" s="132"/>
      <c r="O29" s="132"/>
      <c r="P29" s="132"/>
      <c r="Q29" s="132"/>
      <c r="R29" s="132"/>
      <c r="S29" s="132"/>
      <c r="T29" s="94">
        <v>14</v>
      </c>
      <c r="U29" s="132"/>
      <c r="V29" s="132"/>
      <c r="W29" s="132"/>
      <c r="X29" s="132"/>
      <c r="Y29" s="132"/>
      <c r="Z29" s="132"/>
      <c r="AA29" s="132"/>
      <c r="AB29" s="94">
        <v>136</v>
      </c>
      <c r="AC29" s="132"/>
      <c r="AD29" s="132"/>
      <c r="AE29" s="132"/>
      <c r="AF29" s="132"/>
      <c r="AG29" s="132"/>
      <c r="AH29" s="132"/>
      <c r="AI29" s="132"/>
      <c r="AJ29" s="94">
        <v>14</v>
      </c>
      <c r="AK29" s="132"/>
      <c r="AL29" s="132"/>
      <c r="AM29" s="132"/>
      <c r="AN29" s="132"/>
      <c r="AO29" s="132"/>
      <c r="AP29" s="132"/>
      <c r="AQ29" s="132"/>
    </row>
    <row r="30" spans="1:43" ht="17.25">
      <c r="A30" s="129" t="s">
        <v>33</v>
      </c>
      <c r="B30" s="130"/>
      <c r="C30" s="131"/>
      <c r="D30" s="93">
        <v>1</v>
      </c>
      <c r="E30" s="132"/>
      <c r="F30" s="132"/>
      <c r="G30" s="132"/>
      <c r="H30" s="132"/>
      <c r="I30" s="132"/>
      <c r="J30" s="132"/>
      <c r="K30" s="132"/>
      <c r="L30" s="94">
        <v>8</v>
      </c>
      <c r="M30" s="132"/>
      <c r="N30" s="132"/>
      <c r="O30" s="132"/>
      <c r="P30" s="132"/>
      <c r="Q30" s="132"/>
      <c r="R30" s="132"/>
      <c r="S30" s="132"/>
      <c r="T30" s="94">
        <v>31</v>
      </c>
      <c r="U30" s="132"/>
      <c r="V30" s="132"/>
      <c r="W30" s="132"/>
      <c r="X30" s="132"/>
      <c r="Y30" s="132"/>
      <c r="Z30" s="132"/>
      <c r="AA30" s="132"/>
      <c r="AB30" s="94">
        <v>218</v>
      </c>
      <c r="AC30" s="132"/>
      <c r="AD30" s="132"/>
      <c r="AE30" s="132"/>
      <c r="AF30" s="132"/>
      <c r="AG30" s="132"/>
      <c r="AH30" s="132"/>
      <c r="AI30" s="132"/>
      <c r="AJ30" s="94">
        <v>29</v>
      </c>
      <c r="AK30" s="132"/>
      <c r="AL30" s="132"/>
      <c r="AM30" s="132"/>
      <c r="AN30" s="132"/>
      <c r="AO30" s="132"/>
      <c r="AP30" s="132"/>
      <c r="AQ30" s="132"/>
    </row>
    <row r="31" spans="1:43" ht="17.25">
      <c r="A31" s="129" t="s">
        <v>34</v>
      </c>
      <c r="B31" s="130"/>
      <c r="C31" s="131"/>
      <c r="D31" s="93">
        <v>1</v>
      </c>
      <c r="E31" s="132"/>
      <c r="F31" s="132"/>
      <c r="G31" s="132"/>
      <c r="H31" s="132"/>
      <c r="I31" s="132"/>
      <c r="J31" s="132"/>
      <c r="K31" s="132"/>
      <c r="L31" s="94">
        <v>9</v>
      </c>
      <c r="M31" s="132"/>
      <c r="N31" s="132"/>
      <c r="O31" s="132"/>
      <c r="P31" s="132"/>
      <c r="Q31" s="132"/>
      <c r="R31" s="132"/>
      <c r="S31" s="132"/>
      <c r="T31" s="94">
        <v>39</v>
      </c>
      <c r="U31" s="132"/>
      <c r="V31" s="132"/>
      <c r="W31" s="132"/>
      <c r="X31" s="132"/>
      <c r="Y31" s="132"/>
      <c r="Z31" s="132"/>
      <c r="AA31" s="132"/>
      <c r="AB31" s="94">
        <v>329</v>
      </c>
      <c r="AC31" s="132"/>
      <c r="AD31" s="132"/>
      <c r="AE31" s="132"/>
      <c r="AF31" s="132"/>
      <c r="AG31" s="132"/>
      <c r="AH31" s="132"/>
      <c r="AI31" s="132"/>
      <c r="AJ31" s="94">
        <v>35</v>
      </c>
      <c r="AK31" s="132"/>
      <c r="AL31" s="132"/>
      <c r="AM31" s="132"/>
      <c r="AN31" s="132"/>
      <c r="AO31" s="132"/>
      <c r="AP31" s="132"/>
      <c r="AQ31" s="132"/>
    </row>
    <row r="32" spans="1:43" ht="17.25">
      <c r="A32" s="129" t="s">
        <v>35</v>
      </c>
      <c r="B32" s="130"/>
      <c r="C32" s="131"/>
      <c r="D32" s="93">
        <v>1</v>
      </c>
      <c r="E32" s="132"/>
      <c r="F32" s="132"/>
      <c r="G32" s="132"/>
      <c r="H32" s="132"/>
      <c r="I32" s="132"/>
      <c r="J32" s="132"/>
      <c r="K32" s="132"/>
      <c r="L32" s="94">
        <v>8</v>
      </c>
      <c r="M32" s="132"/>
      <c r="N32" s="132"/>
      <c r="O32" s="132"/>
      <c r="P32" s="132"/>
      <c r="Q32" s="132"/>
      <c r="R32" s="132"/>
      <c r="S32" s="132"/>
      <c r="T32" s="94">
        <v>40</v>
      </c>
      <c r="U32" s="132"/>
      <c r="V32" s="132"/>
      <c r="W32" s="132"/>
      <c r="X32" s="132"/>
      <c r="Y32" s="132"/>
      <c r="Z32" s="132"/>
      <c r="AA32" s="132"/>
      <c r="AB32" s="94">
        <v>275</v>
      </c>
      <c r="AC32" s="132"/>
      <c r="AD32" s="132"/>
      <c r="AE32" s="132"/>
      <c r="AF32" s="132"/>
      <c r="AG32" s="132"/>
      <c r="AH32" s="132"/>
      <c r="AI32" s="132"/>
      <c r="AJ32" s="94">
        <v>34</v>
      </c>
      <c r="AK32" s="132"/>
      <c r="AL32" s="132"/>
      <c r="AM32" s="132"/>
      <c r="AN32" s="132"/>
      <c r="AO32" s="132"/>
      <c r="AP32" s="132"/>
      <c r="AQ32" s="132"/>
    </row>
    <row r="33" spans="1:43" ht="18" thickBot="1">
      <c r="A33" s="133" t="s">
        <v>36</v>
      </c>
      <c r="B33" s="134"/>
      <c r="C33" s="135"/>
      <c r="D33" s="104">
        <v>1</v>
      </c>
      <c r="E33" s="136"/>
      <c r="F33" s="136"/>
      <c r="G33" s="136"/>
      <c r="H33" s="136"/>
      <c r="I33" s="136"/>
      <c r="J33" s="136"/>
      <c r="K33" s="136"/>
      <c r="L33" s="105">
        <v>9</v>
      </c>
      <c r="M33" s="136"/>
      <c r="N33" s="136"/>
      <c r="O33" s="136"/>
      <c r="P33" s="136"/>
      <c r="Q33" s="136"/>
      <c r="R33" s="136"/>
      <c r="S33" s="136"/>
      <c r="T33" s="105">
        <v>24</v>
      </c>
      <c r="U33" s="136"/>
      <c r="V33" s="136"/>
      <c r="W33" s="136"/>
      <c r="X33" s="136"/>
      <c r="Y33" s="136"/>
      <c r="Z33" s="136"/>
      <c r="AA33" s="136"/>
      <c r="AB33" s="105">
        <v>192</v>
      </c>
      <c r="AC33" s="136"/>
      <c r="AD33" s="136"/>
      <c r="AE33" s="136"/>
      <c r="AF33" s="136"/>
      <c r="AG33" s="136"/>
      <c r="AH33" s="136"/>
      <c r="AI33" s="136"/>
      <c r="AJ33" s="105">
        <v>22</v>
      </c>
      <c r="AK33" s="136"/>
      <c r="AL33" s="136"/>
      <c r="AM33" s="136"/>
      <c r="AN33" s="136"/>
      <c r="AO33" s="136"/>
      <c r="AP33" s="136"/>
      <c r="AQ33" s="136"/>
    </row>
    <row r="34" spans="1:43" ht="17.25">
      <c r="A34" s="106"/>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8" t="s">
        <v>37</v>
      </c>
      <c r="AI34" s="108"/>
      <c r="AJ34" s="108"/>
      <c r="AK34" s="108"/>
      <c r="AL34" s="108"/>
      <c r="AM34" s="108"/>
      <c r="AN34" s="108"/>
      <c r="AO34" s="108"/>
      <c r="AP34" s="108"/>
      <c r="AQ34" s="108"/>
    </row>
    <row r="35" spans="1:43" ht="17.25">
      <c r="A35" s="9"/>
      <c r="B35" s="9"/>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37"/>
      <c r="AL35" s="11"/>
      <c r="AM35" s="9"/>
      <c r="AN35" s="9"/>
      <c r="AO35" s="9"/>
      <c r="AP35" s="9"/>
      <c r="AQ35" s="9"/>
    </row>
    <row r="36" spans="1:43" ht="17.25">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row>
    <row r="37" spans="1:43" ht="17.25">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row>
  </sheetData>
  <mergeCells count="175">
    <mergeCell ref="AJ21:AQ21"/>
    <mergeCell ref="AH34:AQ34"/>
    <mergeCell ref="A1:C1"/>
    <mergeCell ref="B2:AQ2"/>
    <mergeCell ref="AB25:AI25"/>
    <mergeCell ref="AJ25:AQ25"/>
    <mergeCell ref="D22:K23"/>
    <mergeCell ref="L22:S23"/>
    <mergeCell ref="AJ22:AQ23"/>
    <mergeCell ref="T22:AI22"/>
    <mergeCell ref="T23:AA23"/>
    <mergeCell ref="AB23:AI23"/>
    <mergeCell ref="L33:S33"/>
    <mergeCell ref="T33:AA33"/>
    <mergeCell ref="AB33:AI33"/>
    <mergeCell ref="L31:S31"/>
    <mergeCell ref="T31:AA31"/>
    <mergeCell ref="AB31:AI31"/>
    <mergeCell ref="L29:S29"/>
    <mergeCell ref="T29:AA29"/>
    <mergeCell ref="AJ33:AQ33"/>
    <mergeCell ref="L32:S32"/>
    <mergeCell ref="T32:AA32"/>
    <mergeCell ref="AB32:AI32"/>
    <mergeCell ref="AJ32:AQ32"/>
    <mergeCell ref="AJ31:AQ31"/>
    <mergeCell ref="L30:S30"/>
    <mergeCell ref="T30:AA30"/>
    <mergeCell ref="AB30:AI30"/>
    <mergeCell ref="AJ30:AQ30"/>
    <mergeCell ref="AB29:AI29"/>
    <mergeCell ref="AJ29:AQ29"/>
    <mergeCell ref="L28:S28"/>
    <mergeCell ref="T28:AA28"/>
    <mergeCell ref="AB28:AI28"/>
    <mergeCell ref="AJ28:AQ28"/>
    <mergeCell ref="A32:C32"/>
    <mergeCell ref="A33:C33"/>
    <mergeCell ref="D25:K25"/>
    <mergeCell ref="D27:K27"/>
    <mergeCell ref="D28:K28"/>
    <mergeCell ref="D29:K29"/>
    <mergeCell ref="D30:K30"/>
    <mergeCell ref="D31:K31"/>
    <mergeCell ref="D32:K32"/>
    <mergeCell ref="D33:K33"/>
    <mergeCell ref="A28:C28"/>
    <mergeCell ref="A29:C29"/>
    <mergeCell ref="A30:C30"/>
    <mergeCell ref="A31:C31"/>
    <mergeCell ref="AH18:AQ18"/>
    <mergeCell ref="A20:AA20"/>
    <mergeCell ref="A25:C25"/>
    <mergeCell ref="A27:C27"/>
    <mergeCell ref="L27:S27"/>
    <mergeCell ref="T27:AA27"/>
    <mergeCell ref="AB27:AI27"/>
    <mergeCell ref="AJ27:AQ27"/>
    <mergeCell ref="L25:S25"/>
    <mergeCell ref="T25:AA25"/>
    <mergeCell ref="AK4:AQ4"/>
    <mergeCell ref="B7:B8"/>
    <mergeCell ref="B10:B11"/>
    <mergeCell ref="B13:B14"/>
    <mergeCell ref="D14:H14"/>
    <mergeCell ref="I14:M14"/>
    <mergeCell ref="N14:R14"/>
    <mergeCell ref="S14:W14"/>
    <mergeCell ref="X14:AB14"/>
    <mergeCell ref="I13:M13"/>
    <mergeCell ref="AM17:AQ17"/>
    <mergeCell ref="I6:M6"/>
    <mergeCell ref="N6:R6"/>
    <mergeCell ref="S6:W6"/>
    <mergeCell ref="X6:AB6"/>
    <mergeCell ref="AC6:AG6"/>
    <mergeCell ref="AH6:AL6"/>
    <mergeCell ref="AM6:AQ6"/>
    <mergeCell ref="AC16:AG16"/>
    <mergeCell ref="AH16:AL16"/>
    <mergeCell ref="AM16:AQ16"/>
    <mergeCell ref="D17:H17"/>
    <mergeCell ref="I17:M17"/>
    <mergeCell ref="N17:R17"/>
    <mergeCell ref="S17:W17"/>
    <mergeCell ref="X17:AB17"/>
    <mergeCell ref="AC17:AG17"/>
    <mergeCell ref="AH17:AL17"/>
    <mergeCell ref="I16:M16"/>
    <mergeCell ref="N16:R16"/>
    <mergeCell ref="S16:W16"/>
    <mergeCell ref="X16:AB16"/>
    <mergeCell ref="AM14:AQ14"/>
    <mergeCell ref="D15:H15"/>
    <mergeCell ref="I15:M15"/>
    <mergeCell ref="N15:R15"/>
    <mergeCell ref="S15:W15"/>
    <mergeCell ref="X15:AB15"/>
    <mergeCell ref="AC15:AG15"/>
    <mergeCell ref="AH15:AL15"/>
    <mergeCell ref="AM15:AQ15"/>
    <mergeCell ref="AC13:AG13"/>
    <mergeCell ref="AH13:AL13"/>
    <mergeCell ref="AM13:AQ13"/>
    <mergeCell ref="AC14:AG14"/>
    <mergeCell ref="AH14:AL14"/>
    <mergeCell ref="N13:R13"/>
    <mergeCell ref="S13:W13"/>
    <mergeCell ref="X13:AB13"/>
    <mergeCell ref="AH11:AL11"/>
    <mergeCell ref="S11:W11"/>
    <mergeCell ref="X11:AB11"/>
    <mergeCell ref="AC11:AG11"/>
    <mergeCell ref="AM11:AQ11"/>
    <mergeCell ref="D12:H12"/>
    <mergeCell ref="I12:M12"/>
    <mergeCell ref="N12:R12"/>
    <mergeCell ref="S12:W12"/>
    <mergeCell ref="X12:AB12"/>
    <mergeCell ref="AC12:AG12"/>
    <mergeCell ref="AH12:AL12"/>
    <mergeCell ref="AM12:AQ12"/>
    <mergeCell ref="N11:R11"/>
    <mergeCell ref="X10:AB10"/>
    <mergeCell ref="AC10:AG10"/>
    <mergeCell ref="AH10:AL10"/>
    <mergeCell ref="AM10:AQ10"/>
    <mergeCell ref="D10:H10"/>
    <mergeCell ref="I10:M10"/>
    <mergeCell ref="N10:R10"/>
    <mergeCell ref="S10:W10"/>
    <mergeCell ref="AC9:AG9"/>
    <mergeCell ref="AH9:AL9"/>
    <mergeCell ref="AM7:AQ7"/>
    <mergeCell ref="X8:AB8"/>
    <mergeCell ref="AC8:AG8"/>
    <mergeCell ref="AH8:AL8"/>
    <mergeCell ref="AM8:AQ8"/>
    <mergeCell ref="AM9:AQ9"/>
    <mergeCell ref="I8:M8"/>
    <mergeCell ref="N8:R8"/>
    <mergeCell ref="S8:W8"/>
    <mergeCell ref="X9:AB9"/>
    <mergeCell ref="S9:W9"/>
    <mergeCell ref="S7:W7"/>
    <mergeCell ref="X7:AB7"/>
    <mergeCell ref="AC7:AG7"/>
    <mergeCell ref="AH7:AL7"/>
    <mergeCell ref="I5:M5"/>
    <mergeCell ref="AM5:AQ5"/>
    <mergeCell ref="D6:H6"/>
    <mergeCell ref="S5:W5"/>
    <mergeCell ref="X5:AB5"/>
    <mergeCell ref="AC5:AG5"/>
    <mergeCell ref="AH5:AL5"/>
    <mergeCell ref="A15:A17"/>
    <mergeCell ref="A5:C5"/>
    <mergeCell ref="D5:H5"/>
    <mergeCell ref="D7:H7"/>
    <mergeCell ref="D9:H9"/>
    <mergeCell ref="D11:H11"/>
    <mergeCell ref="D13:H13"/>
    <mergeCell ref="D16:H16"/>
    <mergeCell ref="B16:B17"/>
    <mergeCell ref="D8:H8"/>
    <mergeCell ref="A3:R3"/>
    <mergeCell ref="A6:A8"/>
    <mergeCell ref="A9:A11"/>
    <mergeCell ref="A12:A14"/>
    <mergeCell ref="N5:R5"/>
    <mergeCell ref="I7:M7"/>
    <mergeCell ref="N7:R7"/>
    <mergeCell ref="I9:M9"/>
    <mergeCell ref="N9:R9"/>
    <mergeCell ref="I11:M11"/>
  </mergeCells>
  <printOptions horizontalCentered="1"/>
  <pageMargins left="0.5905511811023623" right="0.5905511811023623" top="0.7874015748031497" bottom="0.7874015748031497" header="0.5118110236220472" footer="0.3937007874015748"/>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transitionEvaluation="1"/>
  <dimension ref="A1:O54"/>
  <sheetViews>
    <sheetView showGridLines="0" view="pageBreakPreview" zoomScaleNormal="75" zoomScaleSheetLayoutView="100" workbookViewId="0" topLeftCell="A37">
      <selection activeCell="N34" sqref="N34"/>
    </sheetView>
  </sheetViews>
  <sheetFormatPr defaultColWidth="8.83203125" defaultRowHeight="18"/>
  <cols>
    <col min="1" max="2" width="4.41015625" style="0" customWidth="1"/>
    <col min="3" max="3" width="4.33203125" style="0" customWidth="1"/>
    <col min="4" max="4" width="2.91015625" style="0" customWidth="1"/>
    <col min="5" max="15" width="6.83203125" style="0" customWidth="1"/>
  </cols>
  <sheetData>
    <row r="1" spans="1:15" ht="22.5" customHeight="1">
      <c r="A1" s="138" t="s">
        <v>77</v>
      </c>
      <c r="B1" s="138"/>
      <c r="C1" s="138"/>
      <c r="D1" s="138"/>
      <c r="E1" s="138"/>
      <c r="F1" s="138"/>
      <c r="G1" s="138"/>
      <c r="H1" s="138"/>
      <c r="I1" s="138"/>
      <c r="J1" s="138"/>
      <c r="K1" s="2"/>
      <c r="L1" s="2"/>
      <c r="M1" s="2"/>
      <c r="N1" s="2"/>
      <c r="O1" s="2"/>
    </row>
    <row r="2" spans="1:15" ht="18" thickBot="1">
      <c r="A2" s="139"/>
      <c r="B2" s="139"/>
      <c r="C2" s="139"/>
      <c r="D2" s="139"/>
      <c r="E2" s="139"/>
      <c r="F2" s="139"/>
      <c r="G2" s="139"/>
      <c r="H2" s="139"/>
      <c r="I2" s="139"/>
      <c r="J2" s="139"/>
      <c r="K2" s="139"/>
      <c r="M2" s="139"/>
      <c r="N2" s="140" t="s">
        <v>78</v>
      </c>
      <c r="O2" s="140"/>
    </row>
    <row r="3" spans="1:15" s="13" customFormat="1" ht="22.5" customHeight="1">
      <c r="A3" s="73" t="s">
        <v>46</v>
      </c>
      <c r="B3" s="73"/>
      <c r="C3" s="73"/>
      <c r="D3" s="73"/>
      <c r="E3" s="73"/>
      <c r="F3" s="73"/>
      <c r="G3" s="77"/>
      <c r="H3" s="141" t="s">
        <v>0</v>
      </c>
      <c r="I3" s="141" t="s">
        <v>30</v>
      </c>
      <c r="J3" s="141" t="s">
        <v>31</v>
      </c>
      <c r="K3" s="141" t="s">
        <v>32</v>
      </c>
      <c r="L3" s="141" t="s">
        <v>33</v>
      </c>
      <c r="M3" s="141" t="s">
        <v>34</v>
      </c>
      <c r="N3" s="141" t="s">
        <v>35</v>
      </c>
      <c r="O3" s="141" t="s">
        <v>36</v>
      </c>
    </row>
    <row r="4" spans="1:15" ht="22.5" customHeight="1">
      <c r="A4" s="142" t="s">
        <v>47</v>
      </c>
      <c r="B4" s="143" t="s">
        <v>66</v>
      </c>
      <c r="C4" s="144"/>
      <c r="D4" s="145" t="s">
        <v>0</v>
      </c>
      <c r="E4" s="146"/>
      <c r="F4" s="146"/>
      <c r="G4" s="147"/>
      <c r="H4" s="148">
        <f aca="true" t="shared" si="0" ref="H4:O4">SUM(H5:H6)</f>
        <v>113</v>
      </c>
      <c r="I4" s="149">
        <f t="shared" si="0"/>
        <v>17</v>
      </c>
      <c r="J4" s="149">
        <f t="shared" si="0"/>
        <v>11</v>
      </c>
      <c r="K4" s="149">
        <f t="shared" si="0"/>
        <v>11</v>
      </c>
      <c r="L4" s="149">
        <f t="shared" si="0"/>
        <v>18</v>
      </c>
      <c r="M4" s="149">
        <f t="shared" si="0"/>
        <v>9</v>
      </c>
      <c r="N4" s="149">
        <f t="shared" si="0"/>
        <v>14</v>
      </c>
      <c r="O4" s="149">
        <f t="shared" si="0"/>
        <v>33</v>
      </c>
    </row>
    <row r="5" spans="1:15" ht="22.5" customHeight="1">
      <c r="A5" s="150"/>
      <c r="B5" s="151"/>
      <c r="C5" s="152"/>
      <c r="D5" s="153" t="s">
        <v>67</v>
      </c>
      <c r="E5" s="130"/>
      <c r="F5" s="130"/>
      <c r="G5" s="131"/>
      <c r="H5" s="154">
        <f>SUM(I5:O5)</f>
        <v>110</v>
      </c>
      <c r="I5" s="155">
        <v>17</v>
      </c>
      <c r="J5" s="155">
        <v>11</v>
      </c>
      <c r="K5" s="155">
        <v>11</v>
      </c>
      <c r="L5" s="155">
        <v>18</v>
      </c>
      <c r="M5" s="155">
        <v>9</v>
      </c>
      <c r="N5" s="155">
        <v>14</v>
      </c>
      <c r="O5" s="155">
        <v>30</v>
      </c>
    </row>
    <row r="6" spans="1:15" ht="22.5" customHeight="1">
      <c r="A6" s="150"/>
      <c r="B6" s="156"/>
      <c r="C6" s="157"/>
      <c r="D6" s="158" t="s">
        <v>68</v>
      </c>
      <c r="E6" s="159"/>
      <c r="F6" s="159"/>
      <c r="G6" s="160"/>
      <c r="H6" s="161">
        <f>SUM(I6:O6)</f>
        <v>3</v>
      </c>
      <c r="I6" s="162">
        <v>0</v>
      </c>
      <c r="J6" s="162">
        <v>0</v>
      </c>
      <c r="K6" s="162">
        <v>0</v>
      </c>
      <c r="L6" s="162">
        <v>0</v>
      </c>
      <c r="M6" s="162">
        <v>0</v>
      </c>
      <c r="N6" s="162">
        <v>0</v>
      </c>
      <c r="O6" s="162">
        <v>3</v>
      </c>
    </row>
    <row r="7" spans="1:15" ht="22.5" customHeight="1">
      <c r="A7" s="150"/>
      <c r="B7" s="143" t="s">
        <v>79</v>
      </c>
      <c r="C7" s="144"/>
      <c r="D7" s="145" t="s">
        <v>0</v>
      </c>
      <c r="E7" s="146"/>
      <c r="F7" s="146"/>
      <c r="G7" s="147"/>
      <c r="H7" s="148">
        <f aca="true" t="shared" si="1" ref="H7:O7">SUM(H8:H9)</f>
        <v>61</v>
      </c>
      <c r="I7" s="163">
        <f t="shared" si="1"/>
        <v>3</v>
      </c>
      <c r="J7" s="163">
        <f t="shared" si="1"/>
        <v>4</v>
      </c>
      <c r="K7" s="163">
        <f t="shared" si="1"/>
        <v>14</v>
      </c>
      <c r="L7" s="163">
        <f t="shared" si="1"/>
        <v>1</v>
      </c>
      <c r="M7" s="163">
        <f t="shared" si="1"/>
        <v>5</v>
      </c>
      <c r="N7" s="163">
        <f t="shared" si="1"/>
        <v>15</v>
      </c>
      <c r="O7" s="163">
        <f t="shared" si="1"/>
        <v>19</v>
      </c>
    </row>
    <row r="8" spans="1:15" ht="22.5" customHeight="1">
      <c r="A8" s="150"/>
      <c r="B8" s="151"/>
      <c r="C8" s="152"/>
      <c r="D8" s="153" t="s">
        <v>67</v>
      </c>
      <c r="E8" s="130"/>
      <c r="F8" s="130"/>
      <c r="G8" s="131"/>
      <c r="H8" s="154">
        <f>SUM(I8:O8)</f>
        <v>60</v>
      </c>
      <c r="I8" s="164">
        <v>3</v>
      </c>
      <c r="J8" s="164">
        <v>4</v>
      </c>
      <c r="K8" s="164">
        <v>14</v>
      </c>
      <c r="L8" s="164">
        <v>1</v>
      </c>
      <c r="M8" s="164">
        <v>4</v>
      </c>
      <c r="N8" s="164">
        <v>15</v>
      </c>
      <c r="O8" s="164">
        <v>19</v>
      </c>
    </row>
    <row r="9" spans="1:15" ht="22.5" customHeight="1">
      <c r="A9" s="150"/>
      <c r="B9" s="156"/>
      <c r="C9" s="157"/>
      <c r="D9" s="158" t="s">
        <v>68</v>
      </c>
      <c r="E9" s="159"/>
      <c r="F9" s="159"/>
      <c r="G9" s="160"/>
      <c r="H9" s="161">
        <f>SUM(I9:O9)</f>
        <v>1</v>
      </c>
      <c r="I9" s="162">
        <v>0</v>
      </c>
      <c r="J9" s="162">
        <v>0</v>
      </c>
      <c r="K9" s="162">
        <v>0</v>
      </c>
      <c r="L9" s="162">
        <v>0</v>
      </c>
      <c r="M9" s="162">
        <v>1</v>
      </c>
      <c r="N9" s="162">
        <v>0</v>
      </c>
      <c r="O9" s="162">
        <v>0</v>
      </c>
    </row>
    <row r="10" spans="1:15" ht="22.5" customHeight="1">
      <c r="A10" s="165" t="s">
        <v>80</v>
      </c>
      <c r="B10" s="145" t="s">
        <v>50</v>
      </c>
      <c r="C10" s="166"/>
      <c r="D10" s="166"/>
      <c r="E10" s="166"/>
      <c r="F10" s="166"/>
      <c r="G10" s="167"/>
      <c r="H10" s="148">
        <f>SUM(I10:O10)</f>
        <v>41</v>
      </c>
      <c r="I10" s="163">
        <v>5</v>
      </c>
      <c r="J10" s="163">
        <v>6</v>
      </c>
      <c r="K10" s="163">
        <v>6</v>
      </c>
      <c r="L10" s="163">
        <v>5</v>
      </c>
      <c r="M10" s="163">
        <v>6</v>
      </c>
      <c r="N10" s="163">
        <v>6</v>
      </c>
      <c r="O10" s="163">
        <v>7</v>
      </c>
    </row>
    <row r="11" spans="1:15" ht="22.5" customHeight="1" thickBot="1">
      <c r="A11" s="168"/>
      <c r="B11" s="169" t="s">
        <v>69</v>
      </c>
      <c r="C11" s="133"/>
      <c r="D11" s="133"/>
      <c r="E11" s="133"/>
      <c r="F11" s="133"/>
      <c r="G11" s="170"/>
      <c r="H11" s="171">
        <f>SUM(I11:O11)</f>
        <v>955</v>
      </c>
      <c r="I11" s="172">
        <v>139</v>
      </c>
      <c r="J11" s="172">
        <v>143</v>
      </c>
      <c r="K11" s="172">
        <v>95</v>
      </c>
      <c r="L11" s="172">
        <v>92</v>
      </c>
      <c r="M11" s="172">
        <v>95</v>
      </c>
      <c r="N11" s="172">
        <v>134</v>
      </c>
      <c r="O11" s="172">
        <v>257</v>
      </c>
    </row>
    <row r="12" spans="1:15" ht="17.25">
      <c r="A12" s="173"/>
      <c r="B12" s="173"/>
      <c r="C12" s="173"/>
      <c r="D12" s="173"/>
      <c r="E12" s="173"/>
      <c r="F12" s="173"/>
      <c r="G12" s="173"/>
      <c r="H12" s="173"/>
      <c r="I12" s="174"/>
      <c r="J12" s="174"/>
      <c r="K12" s="174"/>
      <c r="L12" s="174"/>
      <c r="M12" s="175" t="s">
        <v>37</v>
      </c>
      <c r="N12" s="175"/>
      <c r="O12" s="175"/>
    </row>
    <row r="13" spans="1:15" ht="22.5" customHeight="1">
      <c r="A13" s="138" t="s">
        <v>70</v>
      </c>
      <c r="B13" s="138"/>
      <c r="C13" s="138"/>
      <c r="D13" s="138"/>
      <c r="E13" s="138"/>
      <c r="F13" s="138"/>
      <c r="G13" s="138"/>
      <c r="H13" s="138"/>
      <c r="I13" s="138"/>
      <c r="J13" s="138"/>
      <c r="K13" s="138"/>
      <c r="L13" s="138"/>
      <c r="M13" s="138"/>
      <c r="N13" s="2"/>
      <c r="O13" s="2"/>
    </row>
    <row r="14" spans="1:15" ht="18" thickBot="1">
      <c r="A14" s="139"/>
      <c r="B14" s="139"/>
      <c r="C14" s="139"/>
      <c r="D14" s="139"/>
      <c r="E14" s="139"/>
      <c r="F14" s="139"/>
      <c r="G14" s="139"/>
      <c r="H14" s="139"/>
      <c r="I14" s="139"/>
      <c r="J14" s="139"/>
      <c r="K14" s="139"/>
      <c r="L14" s="139"/>
      <c r="M14" s="139"/>
      <c r="N14" s="140" t="s">
        <v>81</v>
      </c>
      <c r="O14" s="140"/>
    </row>
    <row r="15" spans="1:15" ht="17.25" customHeight="1">
      <c r="A15" s="176" t="s">
        <v>46</v>
      </c>
      <c r="B15" s="176"/>
      <c r="C15" s="176"/>
      <c r="D15" s="177"/>
      <c r="E15" s="178" t="s">
        <v>0</v>
      </c>
      <c r="F15" s="178" t="s">
        <v>71</v>
      </c>
      <c r="G15" s="178" t="s">
        <v>72</v>
      </c>
      <c r="H15" s="179" t="s">
        <v>82</v>
      </c>
      <c r="I15" s="179" t="s">
        <v>83</v>
      </c>
      <c r="J15" s="179" t="s">
        <v>84</v>
      </c>
      <c r="K15" s="179" t="s">
        <v>85</v>
      </c>
      <c r="L15" s="179" t="s">
        <v>86</v>
      </c>
      <c r="M15" s="180" t="s">
        <v>87</v>
      </c>
      <c r="N15" s="180" t="s">
        <v>88</v>
      </c>
      <c r="O15" s="181" t="s">
        <v>89</v>
      </c>
    </row>
    <row r="16" spans="1:15" ht="17.25" customHeight="1">
      <c r="A16" s="182"/>
      <c r="B16" s="182"/>
      <c r="C16" s="182"/>
      <c r="D16" s="183"/>
      <c r="E16" s="184"/>
      <c r="F16" s="184"/>
      <c r="G16" s="184"/>
      <c r="H16" s="185"/>
      <c r="I16" s="185"/>
      <c r="J16" s="185"/>
      <c r="K16" s="185"/>
      <c r="L16" s="185"/>
      <c r="M16" s="184"/>
      <c r="N16" s="184"/>
      <c r="O16" s="186"/>
    </row>
    <row r="17" spans="1:15" ht="17.25" customHeight="1">
      <c r="A17" s="187"/>
      <c r="B17" s="187"/>
      <c r="C17" s="187"/>
      <c r="D17" s="188"/>
      <c r="E17" s="189"/>
      <c r="F17" s="189"/>
      <c r="G17" s="189"/>
      <c r="H17" s="190"/>
      <c r="I17" s="190"/>
      <c r="J17" s="190"/>
      <c r="K17" s="190"/>
      <c r="L17" s="190"/>
      <c r="M17" s="189"/>
      <c r="N17" s="189"/>
      <c r="O17" s="191"/>
    </row>
    <row r="18" spans="1:15" s="197" customFormat="1" ht="22.5" customHeight="1">
      <c r="A18" s="192" t="s">
        <v>0</v>
      </c>
      <c r="B18" s="193"/>
      <c r="C18" s="193"/>
      <c r="D18" s="194"/>
      <c r="E18" s="195">
        <f>SUM(F18:O18)</f>
        <v>333</v>
      </c>
      <c r="F18" s="196">
        <f aca="true" t="shared" si="2" ref="F18:O18">F19+F27+F35+F43</f>
        <v>22</v>
      </c>
      <c r="G18" s="196">
        <f t="shared" si="2"/>
        <v>117</v>
      </c>
      <c r="H18" s="196">
        <f t="shared" si="2"/>
        <v>38</v>
      </c>
      <c r="I18" s="196">
        <f t="shared" si="2"/>
        <v>66</v>
      </c>
      <c r="J18" s="196">
        <f t="shared" si="2"/>
        <v>8</v>
      </c>
      <c r="K18" s="196">
        <f t="shared" si="2"/>
        <v>21</v>
      </c>
      <c r="L18" s="196">
        <f t="shared" si="2"/>
        <v>4</v>
      </c>
      <c r="M18" s="196">
        <f t="shared" si="2"/>
        <v>21</v>
      </c>
      <c r="N18" s="196">
        <f t="shared" si="2"/>
        <v>17</v>
      </c>
      <c r="O18" s="196">
        <f t="shared" si="2"/>
        <v>19</v>
      </c>
    </row>
    <row r="19" spans="1:15" ht="21" customHeight="1">
      <c r="A19" s="142" t="s">
        <v>73</v>
      </c>
      <c r="B19" s="198" t="s">
        <v>74</v>
      </c>
      <c r="C19" s="199" t="s">
        <v>0</v>
      </c>
      <c r="D19" s="200"/>
      <c r="E19" s="201">
        <f aca="true" t="shared" si="3" ref="E19:O19">SUM(E20:E26)</f>
        <v>164</v>
      </c>
      <c r="F19" s="163">
        <f t="shared" si="3"/>
        <v>14</v>
      </c>
      <c r="G19" s="163">
        <f t="shared" si="3"/>
        <v>81</v>
      </c>
      <c r="H19" s="163">
        <f t="shared" si="3"/>
        <v>23</v>
      </c>
      <c r="I19" s="163">
        <f t="shared" si="3"/>
        <v>24</v>
      </c>
      <c r="J19" s="163">
        <f t="shared" si="3"/>
        <v>3</v>
      </c>
      <c r="K19" s="163">
        <f t="shared" si="3"/>
        <v>5</v>
      </c>
      <c r="L19" s="163">
        <f t="shared" si="3"/>
        <v>1</v>
      </c>
      <c r="M19" s="163">
        <f t="shared" si="3"/>
        <v>4</v>
      </c>
      <c r="N19" s="163">
        <f t="shared" si="3"/>
        <v>5</v>
      </c>
      <c r="O19" s="163">
        <f t="shared" si="3"/>
        <v>4</v>
      </c>
    </row>
    <row r="20" spans="1:15" ht="21" customHeight="1">
      <c r="A20" s="150"/>
      <c r="B20" s="202"/>
      <c r="C20" s="199" t="s">
        <v>30</v>
      </c>
      <c r="D20" s="200"/>
      <c r="E20" s="203">
        <f aca="true" t="shared" si="4" ref="E20:E26">SUM(F20:O20)</f>
        <v>34</v>
      </c>
      <c r="F20" s="164">
        <v>1</v>
      </c>
      <c r="G20" s="164">
        <v>17</v>
      </c>
      <c r="H20" s="164">
        <v>3</v>
      </c>
      <c r="I20" s="164">
        <v>8</v>
      </c>
      <c r="J20" s="164">
        <v>2</v>
      </c>
      <c r="K20" s="164">
        <v>1</v>
      </c>
      <c r="L20" s="164">
        <v>0</v>
      </c>
      <c r="M20" s="164">
        <v>0</v>
      </c>
      <c r="N20" s="164">
        <v>1</v>
      </c>
      <c r="O20" s="164">
        <v>1</v>
      </c>
    </row>
    <row r="21" spans="1:15" ht="21" customHeight="1">
      <c r="A21" s="150"/>
      <c r="B21" s="202"/>
      <c r="C21" s="199" t="s">
        <v>31</v>
      </c>
      <c r="D21" s="200"/>
      <c r="E21" s="203">
        <f t="shared" si="4"/>
        <v>22</v>
      </c>
      <c r="F21" s="164">
        <v>0</v>
      </c>
      <c r="G21" s="164">
        <v>10</v>
      </c>
      <c r="H21" s="164">
        <v>6</v>
      </c>
      <c r="I21" s="164">
        <v>1</v>
      </c>
      <c r="J21" s="164">
        <v>0</v>
      </c>
      <c r="K21" s="164">
        <v>0</v>
      </c>
      <c r="L21" s="164">
        <v>0</v>
      </c>
      <c r="M21" s="164">
        <v>2</v>
      </c>
      <c r="N21" s="164">
        <v>2</v>
      </c>
      <c r="O21" s="164">
        <v>1</v>
      </c>
    </row>
    <row r="22" spans="1:15" ht="21" customHeight="1">
      <c r="A22" s="150"/>
      <c r="B22" s="202"/>
      <c r="C22" s="199" t="s">
        <v>32</v>
      </c>
      <c r="D22" s="200"/>
      <c r="E22" s="203">
        <f t="shared" si="4"/>
        <v>13</v>
      </c>
      <c r="F22" s="164">
        <v>1</v>
      </c>
      <c r="G22" s="164">
        <v>8</v>
      </c>
      <c r="H22" s="164">
        <v>1</v>
      </c>
      <c r="I22" s="164">
        <v>1</v>
      </c>
      <c r="J22" s="164">
        <v>0</v>
      </c>
      <c r="K22" s="164">
        <v>0</v>
      </c>
      <c r="L22" s="164">
        <v>0</v>
      </c>
      <c r="M22" s="164">
        <v>0</v>
      </c>
      <c r="N22" s="164">
        <v>1</v>
      </c>
      <c r="O22" s="164">
        <v>1</v>
      </c>
    </row>
    <row r="23" spans="1:15" ht="21" customHeight="1">
      <c r="A23" s="150"/>
      <c r="B23" s="202"/>
      <c r="C23" s="199" t="s">
        <v>33</v>
      </c>
      <c r="D23" s="200"/>
      <c r="E23" s="203">
        <f t="shared" si="4"/>
        <v>24</v>
      </c>
      <c r="F23" s="164">
        <v>3</v>
      </c>
      <c r="G23" s="164">
        <v>15</v>
      </c>
      <c r="H23" s="164">
        <v>3</v>
      </c>
      <c r="I23" s="164">
        <v>3</v>
      </c>
      <c r="J23" s="164">
        <v>0</v>
      </c>
      <c r="K23" s="164">
        <v>0</v>
      </c>
      <c r="L23" s="164">
        <v>0</v>
      </c>
      <c r="M23" s="164">
        <v>0</v>
      </c>
      <c r="N23" s="164">
        <v>0</v>
      </c>
      <c r="O23" s="164">
        <v>0</v>
      </c>
    </row>
    <row r="24" spans="1:15" ht="21" customHeight="1">
      <c r="A24" s="150"/>
      <c r="B24" s="202"/>
      <c r="C24" s="199" t="s">
        <v>34</v>
      </c>
      <c r="D24" s="200"/>
      <c r="E24" s="203">
        <f t="shared" si="4"/>
        <v>15</v>
      </c>
      <c r="F24" s="164">
        <v>2</v>
      </c>
      <c r="G24" s="164">
        <v>5</v>
      </c>
      <c r="H24" s="164">
        <v>3</v>
      </c>
      <c r="I24" s="164">
        <v>3</v>
      </c>
      <c r="J24" s="164">
        <v>0</v>
      </c>
      <c r="K24" s="164">
        <v>0</v>
      </c>
      <c r="L24" s="164">
        <v>0</v>
      </c>
      <c r="M24" s="164">
        <v>1</v>
      </c>
      <c r="N24" s="164">
        <v>0</v>
      </c>
      <c r="O24" s="164">
        <v>1</v>
      </c>
    </row>
    <row r="25" spans="1:15" ht="21" customHeight="1">
      <c r="A25" s="150"/>
      <c r="B25" s="202"/>
      <c r="C25" s="199" t="s">
        <v>35</v>
      </c>
      <c r="D25" s="200"/>
      <c r="E25" s="203">
        <f t="shared" si="4"/>
        <v>20</v>
      </c>
      <c r="F25" s="164">
        <v>3</v>
      </c>
      <c r="G25" s="164">
        <v>7</v>
      </c>
      <c r="H25" s="164">
        <v>3</v>
      </c>
      <c r="I25" s="164">
        <v>2</v>
      </c>
      <c r="J25" s="164">
        <v>1</v>
      </c>
      <c r="K25" s="164">
        <v>2</v>
      </c>
      <c r="L25" s="164">
        <v>1</v>
      </c>
      <c r="M25" s="164">
        <v>1</v>
      </c>
      <c r="N25" s="164">
        <v>0</v>
      </c>
      <c r="O25" s="164">
        <v>0</v>
      </c>
    </row>
    <row r="26" spans="1:15" ht="21" customHeight="1">
      <c r="A26" s="150"/>
      <c r="B26" s="204"/>
      <c r="C26" s="199" t="s">
        <v>36</v>
      </c>
      <c r="D26" s="200"/>
      <c r="E26" s="203">
        <f t="shared" si="4"/>
        <v>36</v>
      </c>
      <c r="F26" s="162">
        <v>4</v>
      </c>
      <c r="G26" s="162">
        <v>19</v>
      </c>
      <c r="H26" s="162">
        <v>4</v>
      </c>
      <c r="I26" s="162">
        <v>6</v>
      </c>
      <c r="J26" s="162">
        <v>0</v>
      </c>
      <c r="K26" s="162">
        <v>2</v>
      </c>
      <c r="L26" s="162">
        <v>0</v>
      </c>
      <c r="M26" s="162">
        <v>0</v>
      </c>
      <c r="N26" s="162">
        <v>1</v>
      </c>
      <c r="O26" s="162">
        <v>0</v>
      </c>
    </row>
    <row r="27" spans="1:15" ht="21" customHeight="1">
      <c r="A27" s="150"/>
      <c r="B27" s="198" t="s">
        <v>75</v>
      </c>
      <c r="C27" s="199" t="s">
        <v>0</v>
      </c>
      <c r="D27" s="200"/>
      <c r="E27" s="201">
        <f aca="true" t="shared" si="5" ref="E27:O27">SUM(E28:E34)</f>
        <v>15</v>
      </c>
      <c r="F27" s="163">
        <f t="shared" si="5"/>
        <v>6</v>
      </c>
      <c r="G27" s="163">
        <f t="shared" si="5"/>
        <v>0</v>
      </c>
      <c r="H27" s="163">
        <f t="shared" si="5"/>
        <v>0</v>
      </c>
      <c r="I27" s="163">
        <f t="shared" si="5"/>
        <v>0</v>
      </c>
      <c r="J27" s="163">
        <f t="shared" si="5"/>
        <v>0</v>
      </c>
      <c r="K27" s="163">
        <f t="shared" si="5"/>
        <v>0</v>
      </c>
      <c r="L27" s="163">
        <f t="shared" si="5"/>
        <v>1</v>
      </c>
      <c r="M27" s="163">
        <f t="shared" si="5"/>
        <v>0</v>
      </c>
      <c r="N27" s="163">
        <f t="shared" si="5"/>
        <v>7</v>
      </c>
      <c r="O27" s="163">
        <f t="shared" si="5"/>
        <v>1</v>
      </c>
    </row>
    <row r="28" spans="1:15" ht="21" customHeight="1">
      <c r="A28" s="150"/>
      <c r="B28" s="202"/>
      <c r="C28" s="199" t="s">
        <v>30</v>
      </c>
      <c r="D28" s="200"/>
      <c r="E28" s="203">
        <f aca="true" t="shared" si="6" ref="E28:E34">SUM(F28:O28)</f>
        <v>2</v>
      </c>
      <c r="F28" s="164">
        <v>0</v>
      </c>
      <c r="G28" s="164">
        <v>0</v>
      </c>
      <c r="H28" s="164">
        <v>0</v>
      </c>
      <c r="I28" s="164">
        <v>0</v>
      </c>
      <c r="J28" s="164">
        <v>0</v>
      </c>
      <c r="K28" s="164">
        <v>0</v>
      </c>
      <c r="L28" s="164">
        <v>0</v>
      </c>
      <c r="M28" s="164">
        <v>0</v>
      </c>
      <c r="N28" s="164">
        <v>1</v>
      </c>
      <c r="O28" s="164">
        <v>1</v>
      </c>
    </row>
    <row r="29" spans="1:15" ht="21" customHeight="1">
      <c r="A29" s="150"/>
      <c r="B29" s="202"/>
      <c r="C29" s="199" t="s">
        <v>31</v>
      </c>
      <c r="D29" s="200"/>
      <c r="E29" s="203">
        <f t="shared" si="6"/>
        <v>4</v>
      </c>
      <c r="F29" s="164">
        <v>0</v>
      </c>
      <c r="G29" s="164">
        <v>0</v>
      </c>
      <c r="H29" s="164">
        <v>0</v>
      </c>
      <c r="I29" s="164">
        <v>0</v>
      </c>
      <c r="J29" s="164">
        <v>0</v>
      </c>
      <c r="K29" s="164">
        <v>0</v>
      </c>
      <c r="L29" s="164">
        <v>0</v>
      </c>
      <c r="M29" s="164">
        <v>0</v>
      </c>
      <c r="N29" s="164">
        <v>4</v>
      </c>
      <c r="O29" s="164">
        <v>0</v>
      </c>
    </row>
    <row r="30" spans="1:15" ht="21" customHeight="1">
      <c r="A30" s="150"/>
      <c r="B30" s="202"/>
      <c r="C30" s="199" t="s">
        <v>32</v>
      </c>
      <c r="D30" s="200"/>
      <c r="E30" s="203">
        <f t="shared" si="6"/>
        <v>2</v>
      </c>
      <c r="F30" s="164">
        <v>0</v>
      </c>
      <c r="G30" s="164">
        <v>0</v>
      </c>
      <c r="H30" s="164">
        <v>0</v>
      </c>
      <c r="I30" s="164">
        <v>0</v>
      </c>
      <c r="J30" s="164">
        <v>0</v>
      </c>
      <c r="K30" s="164">
        <v>0</v>
      </c>
      <c r="L30" s="164">
        <v>0</v>
      </c>
      <c r="M30" s="164">
        <v>0</v>
      </c>
      <c r="N30" s="164">
        <v>2</v>
      </c>
      <c r="O30" s="164">
        <v>0</v>
      </c>
    </row>
    <row r="31" spans="1:15" ht="21" customHeight="1">
      <c r="A31" s="150"/>
      <c r="B31" s="202"/>
      <c r="C31" s="199" t="s">
        <v>33</v>
      </c>
      <c r="D31" s="200"/>
      <c r="E31" s="203">
        <f t="shared" si="6"/>
        <v>3</v>
      </c>
      <c r="F31" s="164">
        <v>2</v>
      </c>
      <c r="G31" s="164">
        <v>0</v>
      </c>
      <c r="H31" s="164">
        <v>0</v>
      </c>
      <c r="I31" s="164">
        <v>0</v>
      </c>
      <c r="J31" s="164">
        <v>0</v>
      </c>
      <c r="K31" s="164">
        <v>0</v>
      </c>
      <c r="L31" s="164">
        <v>1</v>
      </c>
      <c r="M31" s="164">
        <v>0</v>
      </c>
      <c r="N31" s="164">
        <v>0</v>
      </c>
      <c r="O31" s="164">
        <v>0</v>
      </c>
    </row>
    <row r="32" spans="1:15" ht="21" customHeight="1">
      <c r="A32" s="150"/>
      <c r="B32" s="202"/>
      <c r="C32" s="199" t="s">
        <v>34</v>
      </c>
      <c r="D32" s="200"/>
      <c r="E32" s="203">
        <f t="shared" si="6"/>
        <v>1</v>
      </c>
      <c r="F32" s="164">
        <v>1</v>
      </c>
      <c r="G32" s="164">
        <v>0</v>
      </c>
      <c r="H32" s="164">
        <v>0</v>
      </c>
      <c r="I32" s="164">
        <v>0</v>
      </c>
      <c r="J32" s="164">
        <v>0</v>
      </c>
      <c r="K32" s="164">
        <v>0</v>
      </c>
      <c r="L32" s="164">
        <v>0</v>
      </c>
      <c r="M32" s="164">
        <v>0</v>
      </c>
      <c r="N32" s="164">
        <v>0</v>
      </c>
      <c r="O32" s="164">
        <v>0</v>
      </c>
    </row>
    <row r="33" spans="1:15" ht="21" customHeight="1">
      <c r="A33" s="150"/>
      <c r="B33" s="202"/>
      <c r="C33" s="199" t="s">
        <v>35</v>
      </c>
      <c r="D33" s="200"/>
      <c r="E33" s="203">
        <f t="shared" si="6"/>
        <v>0</v>
      </c>
      <c r="F33" s="164">
        <v>0</v>
      </c>
      <c r="G33" s="164">
        <v>0</v>
      </c>
      <c r="H33" s="164">
        <v>0</v>
      </c>
      <c r="I33" s="164">
        <v>0</v>
      </c>
      <c r="J33" s="164">
        <v>0</v>
      </c>
      <c r="K33" s="164">
        <v>0</v>
      </c>
      <c r="L33" s="164">
        <v>0</v>
      </c>
      <c r="M33" s="164">
        <v>0</v>
      </c>
      <c r="N33" s="164">
        <v>0</v>
      </c>
      <c r="O33" s="164">
        <v>0</v>
      </c>
    </row>
    <row r="34" spans="1:15" ht="21" customHeight="1">
      <c r="A34" s="205"/>
      <c r="B34" s="204"/>
      <c r="C34" s="199" t="s">
        <v>36</v>
      </c>
      <c r="D34" s="200"/>
      <c r="E34" s="203">
        <f t="shared" si="6"/>
        <v>3</v>
      </c>
      <c r="F34" s="162">
        <v>3</v>
      </c>
      <c r="G34" s="162">
        <v>0</v>
      </c>
      <c r="H34" s="162">
        <v>0</v>
      </c>
      <c r="I34" s="162">
        <v>0</v>
      </c>
      <c r="J34" s="162">
        <v>0</v>
      </c>
      <c r="K34" s="162">
        <v>0</v>
      </c>
      <c r="L34" s="162">
        <v>0</v>
      </c>
      <c r="M34" s="162">
        <v>0</v>
      </c>
      <c r="N34" s="162">
        <v>0</v>
      </c>
      <c r="O34" s="162">
        <v>0</v>
      </c>
    </row>
    <row r="35" spans="1:15" ht="21" customHeight="1">
      <c r="A35" s="142" t="s">
        <v>76</v>
      </c>
      <c r="B35" s="198" t="s">
        <v>74</v>
      </c>
      <c r="C35" s="199" t="s">
        <v>0</v>
      </c>
      <c r="D35" s="200"/>
      <c r="E35" s="201">
        <f aca="true" t="shared" si="7" ref="E35:O35">SUM(E36:E42)</f>
        <v>121</v>
      </c>
      <c r="F35" s="163">
        <f t="shared" si="7"/>
        <v>0</v>
      </c>
      <c r="G35" s="163">
        <f t="shared" si="7"/>
        <v>34</v>
      </c>
      <c r="H35" s="163">
        <f t="shared" si="7"/>
        <v>4</v>
      </c>
      <c r="I35" s="163">
        <f t="shared" si="7"/>
        <v>39</v>
      </c>
      <c r="J35" s="163">
        <f t="shared" si="7"/>
        <v>5</v>
      </c>
      <c r="K35" s="163">
        <f t="shared" si="7"/>
        <v>13</v>
      </c>
      <c r="L35" s="163">
        <f t="shared" si="7"/>
        <v>0</v>
      </c>
      <c r="M35" s="163">
        <f t="shared" si="7"/>
        <v>12</v>
      </c>
      <c r="N35" s="163">
        <f t="shared" si="7"/>
        <v>1</v>
      </c>
      <c r="O35" s="163">
        <f t="shared" si="7"/>
        <v>13</v>
      </c>
    </row>
    <row r="36" spans="1:15" ht="21" customHeight="1">
      <c r="A36" s="150"/>
      <c r="B36" s="202"/>
      <c r="C36" s="199" t="s">
        <v>30</v>
      </c>
      <c r="D36" s="200"/>
      <c r="E36" s="203">
        <f aca="true" t="shared" si="8" ref="E36:E42">SUM(F36:O36)</f>
        <v>14</v>
      </c>
      <c r="F36" s="164">
        <v>0</v>
      </c>
      <c r="G36" s="164">
        <v>4</v>
      </c>
      <c r="H36" s="164">
        <v>0</v>
      </c>
      <c r="I36" s="164">
        <v>2</v>
      </c>
      <c r="J36" s="164">
        <v>0</v>
      </c>
      <c r="K36" s="164">
        <v>2</v>
      </c>
      <c r="L36" s="164">
        <v>0</v>
      </c>
      <c r="M36" s="164">
        <v>0</v>
      </c>
      <c r="N36" s="164">
        <v>1</v>
      </c>
      <c r="O36" s="164">
        <v>5</v>
      </c>
    </row>
    <row r="37" spans="1:15" ht="21" customHeight="1">
      <c r="A37" s="150"/>
      <c r="B37" s="202"/>
      <c r="C37" s="199" t="s">
        <v>31</v>
      </c>
      <c r="D37" s="200"/>
      <c r="E37" s="203">
        <f t="shared" si="8"/>
        <v>19</v>
      </c>
      <c r="F37" s="164">
        <v>0</v>
      </c>
      <c r="G37" s="164">
        <v>7</v>
      </c>
      <c r="H37" s="164">
        <v>0</v>
      </c>
      <c r="I37" s="164">
        <v>5</v>
      </c>
      <c r="J37" s="164">
        <v>1</v>
      </c>
      <c r="K37" s="164">
        <v>2</v>
      </c>
      <c r="L37" s="164">
        <v>0</v>
      </c>
      <c r="M37" s="164">
        <v>2</v>
      </c>
      <c r="N37" s="164">
        <v>0</v>
      </c>
      <c r="O37" s="164">
        <v>2</v>
      </c>
    </row>
    <row r="38" spans="1:15" ht="21" customHeight="1">
      <c r="A38" s="150"/>
      <c r="B38" s="202"/>
      <c r="C38" s="199" t="s">
        <v>32</v>
      </c>
      <c r="D38" s="200"/>
      <c r="E38" s="203">
        <f t="shared" si="8"/>
        <v>15</v>
      </c>
      <c r="F38" s="164">
        <v>0</v>
      </c>
      <c r="G38" s="164">
        <v>9</v>
      </c>
      <c r="H38" s="164">
        <v>0</v>
      </c>
      <c r="I38" s="164">
        <v>3</v>
      </c>
      <c r="J38" s="164">
        <v>1</v>
      </c>
      <c r="K38" s="164">
        <v>0</v>
      </c>
      <c r="L38" s="164">
        <v>0</v>
      </c>
      <c r="M38" s="164">
        <v>1</v>
      </c>
      <c r="N38" s="164">
        <v>0</v>
      </c>
      <c r="O38" s="164">
        <v>1</v>
      </c>
    </row>
    <row r="39" spans="1:15" ht="21" customHeight="1">
      <c r="A39" s="150"/>
      <c r="B39" s="202"/>
      <c r="C39" s="199" t="s">
        <v>33</v>
      </c>
      <c r="D39" s="200"/>
      <c r="E39" s="203">
        <f t="shared" si="8"/>
        <v>13</v>
      </c>
      <c r="F39" s="164">
        <v>0</v>
      </c>
      <c r="G39" s="164">
        <v>2</v>
      </c>
      <c r="H39" s="164">
        <v>0</v>
      </c>
      <c r="I39" s="164">
        <v>4</v>
      </c>
      <c r="J39" s="164">
        <v>1</v>
      </c>
      <c r="K39" s="164">
        <v>2</v>
      </c>
      <c r="L39" s="164">
        <v>0</v>
      </c>
      <c r="M39" s="164">
        <v>4</v>
      </c>
      <c r="N39" s="164">
        <v>0</v>
      </c>
      <c r="O39" s="164">
        <v>0</v>
      </c>
    </row>
    <row r="40" spans="1:15" ht="21" customHeight="1">
      <c r="A40" s="150"/>
      <c r="B40" s="202"/>
      <c r="C40" s="199" t="s">
        <v>34</v>
      </c>
      <c r="D40" s="200"/>
      <c r="E40" s="203">
        <f t="shared" si="8"/>
        <v>14</v>
      </c>
      <c r="F40" s="164">
        <v>0</v>
      </c>
      <c r="G40" s="164">
        <v>7</v>
      </c>
      <c r="H40" s="164">
        <v>0</v>
      </c>
      <c r="I40" s="164">
        <v>2</v>
      </c>
      <c r="J40" s="164">
        <v>1</v>
      </c>
      <c r="K40" s="164">
        <v>0</v>
      </c>
      <c r="L40" s="164">
        <v>0</v>
      </c>
      <c r="M40" s="164">
        <v>4</v>
      </c>
      <c r="N40" s="164">
        <v>0</v>
      </c>
      <c r="O40" s="164">
        <v>0</v>
      </c>
    </row>
    <row r="41" spans="1:15" ht="21" customHeight="1">
      <c r="A41" s="150"/>
      <c r="B41" s="202"/>
      <c r="C41" s="199" t="s">
        <v>35</v>
      </c>
      <c r="D41" s="200"/>
      <c r="E41" s="203">
        <f t="shared" si="8"/>
        <v>22</v>
      </c>
      <c r="F41" s="164">
        <v>0</v>
      </c>
      <c r="G41" s="164">
        <v>3</v>
      </c>
      <c r="H41" s="164">
        <v>2</v>
      </c>
      <c r="I41" s="164">
        <v>10</v>
      </c>
      <c r="J41" s="164">
        <v>0</v>
      </c>
      <c r="K41" s="164">
        <v>2</v>
      </c>
      <c r="L41" s="164">
        <v>0</v>
      </c>
      <c r="M41" s="164">
        <v>1</v>
      </c>
      <c r="N41" s="164">
        <v>0</v>
      </c>
      <c r="O41" s="164">
        <v>4</v>
      </c>
    </row>
    <row r="42" spans="1:15" ht="21" customHeight="1">
      <c r="A42" s="150"/>
      <c r="B42" s="204"/>
      <c r="C42" s="199" t="s">
        <v>36</v>
      </c>
      <c r="D42" s="200"/>
      <c r="E42" s="203">
        <f t="shared" si="8"/>
        <v>24</v>
      </c>
      <c r="F42" s="162">
        <v>0</v>
      </c>
      <c r="G42" s="162">
        <v>2</v>
      </c>
      <c r="H42" s="162">
        <v>2</v>
      </c>
      <c r="I42" s="162">
        <v>13</v>
      </c>
      <c r="J42" s="162">
        <v>1</v>
      </c>
      <c r="K42" s="162">
        <v>5</v>
      </c>
      <c r="L42" s="162">
        <v>0</v>
      </c>
      <c r="M42" s="162">
        <v>0</v>
      </c>
      <c r="N42" s="162">
        <v>0</v>
      </c>
      <c r="O42" s="162">
        <v>1</v>
      </c>
    </row>
    <row r="43" spans="1:15" ht="21" customHeight="1">
      <c r="A43" s="150"/>
      <c r="B43" s="198" t="s">
        <v>75</v>
      </c>
      <c r="C43" s="199" t="s">
        <v>0</v>
      </c>
      <c r="D43" s="200"/>
      <c r="E43" s="201">
        <f aca="true" t="shared" si="9" ref="E43:O43">SUM(E44:E50)</f>
        <v>33</v>
      </c>
      <c r="F43" s="163">
        <f t="shared" si="9"/>
        <v>2</v>
      </c>
      <c r="G43" s="163">
        <f t="shared" si="9"/>
        <v>2</v>
      </c>
      <c r="H43" s="163">
        <f t="shared" si="9"/>
        <v>11</v>
      </c>
      <c r="I43" s="163">
        <f t="shared" si="9"/>
        <v>3</v>
      </c>
      <c r="J43" s="163">
        <f t="shared" si="9"/>
        <v>0</v>
      </c>
      <c r="K43" s="163">
        <f t="shared" si="9"/>
        <v>3</v>
      </c>
      <c r="L43" s="163">
        <f t="shared" si="9"/>
        <v>2</v>
      </c>
      <c r="M43" s="163">
        <f t="shared" si="9"/>
        <v>5</v>
      </c>
      <c r="N43" s="163">
        <f t="shared" si="9"/>
        <v>4</v>
      </c>
      <c r="O43" s="163">
        <f t="shared" si="9"/>
        <v>1</v>
      </c>
    </row>
    <row r="44" spans="1:15" ht="21" customHeight="1">
      <c r="A44" s="150"/>
      <c r="B44" s="202"/>
      <c r="C44" s="199" t="s">
        <v>30</v>
      </c>
      <c r="D44" s="200"/>
      <c r="E44" s="203">
        <f aca="true" t="shared" si="10" ref="E44:E50">SUM(F44:O44)</f>
        <v>7</v>
      </c>
      <c r="F44" s="164">
        <v>1</v>
      </c>
      <c r="G44" s="164">
        <v>0</v>
      </c>
      <c r="H44" s="164">
        <v>0</v>
      </c>
      <c r="I44" s="164">
        <v>1</v>
      </c>
      <c r="J44" s="164">
        <v>0</v>
      </c>
      <c r="K44" s="164">
        <v>1</v>
      </c>
      <c r="L44" s="164">
        <v>1</v>
      </c>
      <c r="M44" s="164">
        <v>2</v>
      </c>
      <c r="N44" s="164">
        <v>1</v>
      </c>
      <c r="O44" s="164">
        <v>0</v>
      </c>
    </row>
    <row r="45" spans="1:15" ht="21" customHeight="1">
      <c r="A45" s="150"/>
      <c r="B45" s="202"/>
      <c r="C45" s="199" t="s">
        <v>31</v>
      </c>
      <c r="D45" s="200"/>
      <c r="E45" s="203">
        <f t="shared" si="10"/>
        <v>4</v>
      </c>
      <c r="F45" s="164">
        <v>0</v>
      </c>
      <c r="G45" s="164">
        <v>0</v>
      </c>
      <c r="H45" s="164">
        <v>0</v>
      </c>
      <c r="I45" s="164">
        <v>0</v>
      </c>
      <c r="J45" s="164">
        <v>0</v>
      </c>
      <c r="K45" s="164">
        <v>0</v>
      </c>
      <c r="L45" s="164">
        <v>0</v>
      </c>
      <c r="M45" s="164">
        <v>1</v>
      </c>
      <c r="N45" s="164">
        <v>3</v>
      </c>
      <c r="O45" s="164">
        <v>0</v>
      </c>
    </row>
    <row r="46" spans="1:15" ht="21" customHeight="1">
      <c r="A46" s="150"/>
      <c r="B46" s="202"/>
      <c r="C46" s="199" t="s">
        <v>32</v>
      </c>
      <c r="D46" s="200"/>
      <c r="E46" s="203">
        <f t="shared" si="10"/>
        <v>1</v>
      </c>
      <c r="F46" s="164">
        <v>0</v>
      </c>
      <c r="G46" s="164">
        <v>0</v>
      </c>
      <c r="H46" s="164">
        <v>0</v>
      </c>
      <c r="I46" s="164">
        <v>0</v>
      </c>
      <c r="J46" s="164">
        <v>0</v>
      </c>
      <c r="K46" s="164">
        <v>0</v>
      </c>
      <c r="L46" s="164">
        <v>0</v>
      </c>
      <c r="M46" s="164">
        <v>0</v>
      </c>
      <c r="N46" s="164">
        <v>0</v>
      </c>
      <c r="O46" s="164">
        <v>1</v>
      </c>
    </row>
    <row r="47" spans="1:15" ht="21" customHeight="1">
      <c r="A47" s="150"/>
      <c r="B47" s="202"/>
      <c r="C47" s="199" t="s">
        <v>33</v>
      </c>
      <c r="D47" s="200"/>
      <c r="E47" s="203">
        <f t="shared" si="10"/>
        <v>2</v>
      </c>
      <c r="F47" s="164">
        <v>0</v>
      </c>
      <c r="G47" s="164">
        <v>0</v>
      </c>
      <c r="H47" s="164">
        <v>0</v>
      </c>
      <c r="I47" s="164">
        <v>0</v>
      </c>
      <c r="J47" s="164">
        <v>0</v>
      </c>
      <c r="K47" s="164">
        <v>1</v>
      </c>
      <c r="L47" s="164">
        <v>1</v>
      </c>
      <c r="M47" s="164">
        <v>0</v>
      </c>
      <c r="N47" s="164">
        <v>0</v>
      </c>
      <c r="O47" s="164">
        <v>0</v>
      </c>
    </row>
    <row r="48" spans="1:15" ht="21" customHeight="1">
      <c r="A48" s="150"/>
      <c r="B48" s="202"/>
      <c r="C48" s="199" t="s">
        <v>34</v>
      </c>
      <c r="D48" s="200"/>
      <c r="E48" s="203">
        <f t="shared" si="10"/>
        <v>5</v>
      </c>
      <c r="F48" s="164">
        <v>0</v>
      </c>
      <c r="G48" s="164">
        <v>1</v>
      </c>
      <c r="H48" s="164">
        <v>2</v>
      </c>
      <c r="I48" s="164">
        <v>1</v>
      </c>
      <c r="J48" s="164">
        <v>0</v>
      </c>
      <c r="K48" s="164">
        <v>1</v>
      </c>
      <c r="L48" s="164">
        <v>0</v>
      </c>
      <c r="M48" s="164">
        <v>0</v>
      </c>
      <c r="N48" s="164">
        <v>0</v>
      </c>
      <c r="O48" s="164">
        <v>0</v>
      </c>
    </row>
    <row r="49" spans="1:15" ht="21" customHeight="1">
      <c r="A49" s="150"/>
      <c r="B49" s="202"/>
      <c r="C49" s="199" t="s">
        <v>35</v>
      </c>
      <c r="D49" s="200"/>
      <c r="E49" s="203">
        <f t="shared" si="10"/>
        <v>5</v>
      </c>
      <c r="F49" s="164">
        <v>1</v>
      </c>
      <c r="G49" s="164">
        <v>1</v>
      </c>
      <c r="H49" s="164">
        <v>2</v>
      </c>
      <c r="I49" s="164">
        <v>0</v>
      </c>
      <c r="J49" s="164">
        <v>0</v>
      </c>
      <c r="K49" s="164">
        <v>0</v>
      </c>
      <c r="L49" s="164">
        <v>0</v>
      </c>
      <c r="M49" s="164">
        <v>1</v>
      </c>
      <c r="N49" s="164">
        <v>0</v>
      </c>
      <c r="O49" s="164">
        <v>0</v>
      </c>
    </row>
    <row r="50" spans="1:15" ht="21" customHeight="1" thickBot="1">
      <c r="A50" s="206"/>
      <c r="B50" s="207"/>
      <c r="C50" s="208" t="s">
        <v>36</v>
      </c>
      <c r="D50" s="209"/>
      <c r="E50" s="210">
        <f t="shared" si="10"/>
        <v>9</v>
      </c>
      <c r="F50" s="172">
        <v>0</v>
      </c>
      <c r="G50" s="172">
        <v>0</v>
      </c>
      <c r="H50" s="162">
        <v>7</v>
      </c>
      <c r="I50" s="162">
        <v>1</v>
      </c>
      <c r="J50" s="162">
        <v>0</v>
      </c>
      <c r="K50" s="162">
        <v>0</v>
      </c>
      <c r="L50" s="162">
        <v>0</v>
      </c>
      <c r="M50" s="172">
        <v>1</v>
      </c>
      <c r="N50" s="172">
        <v>0</v>
      </c>
      <c r="O50" s="172">
        <v>0</v>
      </c>
    </row>
    <row r="51" spans="1:15" ht="17.25">
      <c r="A51" s="173"/>
      <c r="B51" s="173"/>
      <c r="C51" s="173"/>
      <c r="D51" s="173"/>
      <c r="E51" s="173"/>
      <c r="F51" s="173"/>
      <c r="G51" s="173"/>
      <c r="H51" s="173"/>
      <c r="I51" s="173"/>
      <c r="J51" s="173"/>
      <c r="K51" s="173"/>
      <c r="L51" s="173"/>
      <c r="M51" s="175" t="s">
        <v>37</v>
      </c>
      <c r="N51" s="175"/>
      <c r="O51" s="175"/>
    </row>
    <row r="52" spans="1:12" ht="17.25">
      <c r="A52" s="2"/>
      <c r="B52" s="2"/>
      <c r="C52" s="2"/>
      <c r="D52" s="2"/>
      <c r="E52" s="2"/>
      <c r="F52" s="2"/>
      <c r="G52" s="2"/>
      <c r="H52" s="2"/>
      <c r="I52" s="2"/>
      <c r="J52" s="2"/>
      <c r="K52" s="2"/>
      <c r="L52" s="2"/>
    </row>
    <row r="53" spans="1:15" ht="17.25">
      <c r="A53" s="2"/>
      <c r="B53" s="2"/>
      <c r="C53" s="2"/>
      <c r="D53" s="2"/>
      <c r="E53" s="2"/>
      <c r="F53" s="2"/>
      <c r="G53" s="2"/>
      <c r="H53" s="2"/>
      <c r="I53" s="2"/>
      <c r="J53" s="2"/>
      <c r="K53" s="2"/>
      <c r="L53" s="2"/>
      <c r="M53" s="2"/>
      <c r="N53" s="2"/>
      <c r="O53" s="2"/>
    </row>
    <row r="54" spans="1:15" ht="17.25">
      <c r="A54" s="2"/>
      <c r="B54" s="2"/>
      <c r="C54" s="2"/>
      <c r="D54" s="2"/>
      <c r="E54" s="2"/>
      <c r="F54" s="2"/>
      <c r="G54" s="2"/>
      <c r="H54" s="2"/>
      <c r="I54" s="2"/>
      <c r="J54" s="2"/>
      <c r="K54" s="2"/>
      <c r="L54" s="2"/>
      <c r="M54" s="2"/>
      <c r="N54" s="2"/>
      <c r="O54" s="2"/>
    </row>
  </sheetData>
  <mergeCells count="70">
    <mergeCell ref="A4:A9"/>
    <mergeCell ref="D4:G4"/>
    <mergeCell ref="D5:G5"/>
    <mergeCell ref="D6:G6"/>
    <mergeCell ref="D7:G7"/>
    <mergeCell ref="D8:G8"/>
    <mergeCell ref="D9:G9"/>
    <mergeCell ref="C19:D19"/>
    <mergeCell ref="C20:D20"/>
    <mergeCell ref="G15:G17"/>
    <mergeCell ref="A18:D18"/>
    <mergeCell ref="A19:A34"/>
    <mergeCell ref="B19:B26"/>
    <mergeCell ref="B27:B34"/>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42:D42"/>
    <mergeCell ref="C43:D43"/>
    <mergeCell ref="C36:D36"/>
    <mergeCell ref="C37:D37"/>
    <mergeCell ref="C38:D38"/>
    <mergeCell ref="C39:D39"/>
    <mergeCell ref="C44:D44"/>
    <mergeCell ref="B11:G11"/>
    <mergeCell ref="A15:D17"/>
    <mergeCell ref="E15:E17"/>
    <mergeCell ref="F15:F17"/>
    <mergeCell ref="B35:B42"/>
    <mergeCell ref="B43:B50"/>
    <mergeCell ref="A35:A50"/>
    <mergeCell ref="C40:D40"/>
    <mergeCell ref="C41:D41"/>
    <mergeCell ref="A3:G3"/>
    <mergeCell ref="A1:J1"/>
    <mergeCell ref="N2:O2"/>
    <mergeCell ref="N14:O14"/>
    <mergeCell ref="A13:M13"/>
    <mergeCell ref="A10:A11"/>
    <mergeCell ref="B4:C6"/>
    <mergeCell ref="B7:C9"/>
    <mergeCell ref="B10:G10"/>
    <mergeCell ref="M12:O12"/>
    <mergeCell ref="H15:H17"/>
    <mergeCell ref="I15:I17"/>
    <mergeCell ref="J15:J17"/>
    <mergeCell ref="K15:K17"/>
    <mergeCell ref="L15:L17"/>
    <mergeCell ref="M15:M17"/>
    <mergeCell ref="N15:N17"/>
    <mergeCell ref="O15:O17"/>
    <mergeCell ref="M51:O51"/>
    <mergeCell ref="C49:D49"/>
    <mergeCell ref="C50:D50"/>
    <mergeCell ref="C45:D45"/>
    <mergeCell ref="C46:D46"/>
    <mergeCell ref="C47:D47"/>
    <mergeCell ref="C48:D48"/>
  </mergeCells>
  <printOptions horizontalCentered="1"/>
  <pageMargins left="0.5905511811023623" right="0.5905511811023623" top="0.7874015748031497" bottom="0.7874015748031497" header="0.5118110236220472" footer="0.3937007874015748"/>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transitionEvaluation="1"/>
  <dimension ref="A1:BN51"/>
  <sheetViews>
    <sheetView showGridLines="0" tabSelected="1" view="pageBreakPreview" zoomScale="75" zoomScaleNormal="75" zoomScaleSheetLayoutView="75" workbookViewId="0" topLeftCell="A1">
      <selection activeCell="BG2" sqref="BG2"/>
    </sheetView>
  </sheetViews>
  <sheetFormatPr defaultColWidth="8.83203125" defaultRowHeight="18"/>
  <cols>
    <col min="1" max="1" width="3.58203125" style="0" customWidth="1"/>
    <col min="2" max="2" width="7.33203125" style="0" customWidth="1"/>
    <col min="3" max="58" width="1.50390625" style="0" customWidth="1"/>
    <col min="60" max="62" width="8.91015625" style="0" bestFit="1" customWidth="1"/>
  </cols>
  <sheetData>
    <row r="1" spans="1:5" ht="24" customHeight="1">
      <c r="A1" s="211" t="s">
        <v>90</v>
      </c>
      <c r="B1" s="211"/>
      <c r="C1" s="211"/>
      <c r="D1" s="211"/>
      <c r="E1" s="211"/>
    </row>
    <row r="2" spans="2:58" ht="151.5" customHeight="1">
      <c r="B2" s="212" t="s">
        <v>91</v>
      </c>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c r="AL2" s="212"/>
      <c r="AM2" s="212"/>
      <c r="AN2" s="212"/>
      <c r="AO2" s="212"/>
      <c r="AP2" s="212"/>
      <c r="AQ2" s="212"/>
      <c r="AR2" s="212"/>
      <c r="AS2" s="212"/>
      <c r="AT2" s="212"/>
      <c r="AU2" s="212"/>
      <c r="AV2" s="212"/>
      <c r="AW2" s="212"/>
      <c r="AX2" s="212"/>
      <c r="AY2" s="212"/>
      <c r="AZ2" s="212"/>
      <c r="BA2" s="212"/>
      <c r="BB2" s="212"/>
      <c r="BC2" s="212"/>
      <c r="BD2" s="212"/>
      <c r="BE2" s="212"/>
      <c r="BF2" s="212"/>
    </row>
    <row r="3" spans="1:58" ht="19.5" customHeight="1">
      <c r="A3" s="138" t="s">
        <v>107</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2"/>
      <c r="AW3" s="2"/>
      <c r="AX3" s="2"/>
      <c r="AY3" s="2"/>
      <c r="AZ3" s="2"/>
      <c r="BA3" s="2"/>
      <c r="BB3" s="2"/>
      <c r="BC3" s="2"/>
      <c r="BD3" s="2"/>
      <c r="BE3" s="2"/>
      <c r="BF3" s="2"/>
    </row>
    <row r="4" spans="2:58" ht="18" thickBot="1">
      <c r="B4" s="2"/>
      <c r="C4" s="2"/>
      <c r="D4" s="2"/>
      <c r="E4" s="139"/>
      <c r="F4" s="139"/>
      <c r="G4" s="139"/>
      <c r="H4" s="139"/>
      <c r="I4" s="139"/>
      <c r="J4" s="139"/>
      <c r="K4" s="139"/>
      <c r="L4" s="139"/>
      <c r="M4" s="139"/>
      <c r="N4" s="139"/>
      <c r="O4" s="139"/>
      <c r="P4" s="139"/>
      <c r="Q4" s="139"/>
      <c r="R4" s="139"/>
      <c r="S4" s="139"/>
      <c r="T4" s="213"/>
      <c r="U4" s="213"/>
      <c r="V4" s="213"/>
      <c r="W4" s="213"/>
      <c r="X4" s="213"/>
      <c r="Y4" s="213"/>
      <c r="Z4" s="213"/>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40" t="s">
        <v>108</v>
      </c>
      <c r="BA4" s="140"/>
      <c r="BB4" s="140"/>
      <c r="BC4" s="140"/>
      <c r="BD4" s="140"/>
      <c r="BE4" s="140"/>
      <c r="BF4" s="140"/>
    </row>
    <row r="5" spans="1:58" ht="18.75" customHeight="1">
      <c r="A5" s="173"/>
      <c r="B5" s="214"/>
      <c r="C5" s="214"/>
      <c r="D5" s="215"/>
      <c r="E5" s="216" t="s">
        <v>92</v>
      </c>
      <c r="F5" s="217"/>
      <c r="G5" s="217"/>
      <c r="H5" s="217"/>
      <c r="I5" s="217"/>
      <c r="J5" s="217"/>
      <c r="K5" s="217"/>
      <c r="L5" s="217"/>
      <c r="M5" s="217"/>
      <c r="N5" s="217"/>
      <c r="O5" s="217"/>
      <c r="P5" s="217"/>
      <c r="Q5" s="217"/>
      <c r="R5" s="217"/>
      <c r="S5" s="217"/>
      <c r="T5" s="217"/>
      <c r="U5" s="217"/>
      <c r="V5" s="218"/>
      <c r="W5" s="216" t="s">
        <v>93</v>
      </c>
      <c r="X5" s="217"/>
      <c r="Y5" s="217"/>
      <c r="Z5" s="217"/>
      <c r="AA5" s="217"/>
      <c r="AB5" s="217"/>
      <c r="AC5" s="217"/>
      <c r="AD5" s="217"/>
      <c r="AE5" s="217"/>
      <c r="AF5" s="217"/>
      <c r="AG5" s="217"/>
      <c r="AH5" s="217"/>
      <c r="AI5" s="217"/>
      <c r="AJ5" s="217"/>
      <c r="AK5" s="217"/>
      <c r="AL5" s="217"/>
      <c r="AM5" s="217"/>
      <c r="AN5" s="218"/>
      <c r="AO5" s="216" t="s">
        <v>94</v>
      </c>
      <c r="AP5" s="217"/>
      <c r="AQ5" s="217"/>
      <c r="AR5" s="217"/>
      <c r="AS5" s="217"/>
      <c r="AT5" s="217"/>
      <c r="AU5" s="217"/>
      <c r="AV5" s="217"/>
      <c r="AW5" s="217"/>
      <c r="AX5" s="217"/>
      <c r="AY5" s="217"/>
      <c r="AZ5" s="217"/>
      <c r="BA5" s="217"/>
      <c r="BB5" s="217"/>
      <c r="BC5" s="217"/>
      <c r="BD5" s="217"/>
      <c r="BE5" s="217"/>
      <c r="BF5" s="217"/>
    </row>
    <row r="6" spans="1:58" ht="7.5" customHeight="1">
      <c r="A6" s="219"/>
      <c r="B6" s="219"/>
      <c r="C6" s="219"/>
      <c r="D6" s="220"/>
      <c r="E6" s="221"/>
      <c r="F6" s="222"/>
      <c r="G6" s="222"/>
      <c r="H6" s="222"/>
      <c r="I6" s="222"/>
      <c r="J6" s="222"/>
      <c r="K6" s="219"/>
      <c r="L6" s="222"/>
      <c r="M6" s="222"/>
      <c r="N6" s="222"/>
      <c r="O6" s="222"/>
      <c r="P6" s="222"/>
      <c r="Q6" s="222"/>
      <c r="R6" s="222"/>
      <c r="S6" s="219"/>
      <c r="T6" s="222"/>
      <c r="U6" s="222"/>
      <c r="V6" s="222"/>
      <c r="W6" s="222"/>
      <c r="X6" s="222"/>
      <c r="Y6" s="222"/>
      <c r="Z6" s="222"/>
      <c r="AA6" s="219"/>
      <c r="AB6" s="219"/>
      <c r="AC6" s="219"/>
      <c r="AD6" s="219"/>
      <c r="AE6" s="219"/>
      <c r="AF6" s="219"/>
      <c r="AG6" s="219"/>
      <c r="AH6" s="219"/>
      <c r="AI6" s="222"/>
      <c r="AJ6" s="222"/>
      <c r="AK6" s="222"/>
      <c r="AL6" s="222"/>
      <c r="AM6" s="222"/>
      <c r="AN6" s="222"/>
      <c r="AO6" s="222"/>
      <c r="AP6" s="222"/>
      <c r="AQ6" s="222"/>
      <c r="AR6" s="222"/>
      <c r="AS6" s="222"/>
      <c r="AT6" s="222"/>
      <c r="AU6" s="222"/>
      <c r="AV6" s="222"/>
      <c r="AW6" s="222"/>
      <c r="AX6" s="222"/>
      <c r="AY6" s="222"/>
      <c r="AZ6" s="222"/>
      <c r="BA6" s="222"/>
      <c r="BB6" s="219"/>
      <c r="BC6" s="219"/>
      <c r="BD6" s="219"/>
      <c r="BE6" s="219"/>
      <c r="BF6" s="219"/>
    </row>
    <row r="7" spans="1:58" s="197" customFormat="1" ht="18.75" customHeight="1">
      <c r="A7" s="223" t="s">
        <v>0</v>
      </c>
      <c r="B7" s="130"/>
      <c r="C7" s="130"/>
      <c r="D7" s="131"/>
      <c r="E7" s="224">
        <f>SUM(E9:E15)</f>
        <v>209</v>
      </c>
      <c r="F7" s="225"/>
      <c r="G7" s="225"/>
      <c r="H7" s="225"/>
      <c r="I7" s="225"/>
      <c r="J7" s="225"/>
      <c r="K7" s="225"/>
      <c r="L7" s="225"/>
      <c r="M7" s="225"/>
      <c r="N7" s="225"/>
      <c r="O7" s="225"/>
      <c r="P7" s="225"/>
      <c r="Q7" s="225"/>
      <c r="R7" s="225"/>
      <c r="S7" s="225"/>
      <c r="T7" s="225"/>
      <c r="U7" s="225"/>
      <c r="V7" s="225"/>
      <c r="W7" s="226">
        <f>SUM(W9:W15)</f>
        <v>1321</v>
      </c>
      <c r="X7" s="225"/>
      <c r="Y7" s="225"/>
      <c r="Z7" s="225"/>
      <c r="AA7" s="225"/>
      <c r="AB7" s="225"/>
      <c r="AC7" s="225"/>
      <c r="AD7" s="225"/>
      <c r="AE7" s="225"/>
      <c r="AF7" s="225"/>
      <c r="AG7" s="225"/>
      <c r="AH7" s="225"/>
      <c r="AI7" s="225"/>
      <c r="AJ7" s="225"/>
      <c r="AK7" s="225"/>
      <c r="AL7" s="225"/>
      <c r="AM7" s="225"/>
      <c r="AN7" s="225"/>
      <c r="AO7" s="226">
        <f>SUM(AO9:AO15)</f>
        <v>2868</v>
      </c>
      <c r="AP7" s="225"/>
      <c r="AQ7" s="225"/>
      <c r="AR7" s="225"/>
      <c r="AS7" s="225"/>
      <c r="AT7" s="225"/>
      <c r="AU7" s="225"/>
      <c r="AV7" s="225"/>
      <c r="AW7" s="225"/>
      <c r="AX7" s="225"/>
      <c r="AY7" s="225"/>
      <c r="AZ7" s="225"/>
      <c r="BA7" s="225"/>
      <c r="BB7" s="225"/>
      <c r="BC7" s="225"/>
      <c r="BD7" s="225"/>
      <c r="BE7" s="225"/>
      <c r="BF7" s="225"/>
    </row>
    <row r="8" spans="1:58" ht="7.5" customHeight="1">
      <c r="A8" s="2"/>
      <c r="B8" s="2"/>
      <c r="C8" s="2"/>
      <c r="D8" s="227"/>
      <c r="E8" s="228"/>
      <c r="F8" s="3"/>
      <c r="G8" s="3"/>
      <c r="H8" s="3"/>
      <c r="I8" s="3"/>
      <c r="J8" s="3"/>
      <c r="K8" s="2"/>
      <c r="L8" s="3"/>
      <c r="M8" s="3"/>
      <c r="N8" s="3"/>
      <c r="O8" s="3"/>
      <c r="P8" s="3"/>
      <c r="Q8" s="3"/>
      <c r="R8" s="3"/>
      <c r="S8" s="2"/>
      <c r="T8" s="3"/>
      <c r="U8" s="3"/>
      <c r="V8" s="3"/>
      <c r="W8" s="3"/>
      <c r="X8" s="3"/>
      <c r="Y8" s="3"/>
      <c r="Z8" s="3"/>
      <c r="AA8" s="2"/>
      <c r="AB8" s="2"/>
      <c r="AC8" s="2"/>
      <c r="AD8" s="2"/>
      <c r="AE8" s="2"/>
      <c r="AF8" s="2"/>
      <c r="AG8" s="2"/>
      <c r="AH8" s="2"/>
      <c r="AI8" s="3"/>
      <c r="AJ8" s="3"/>
      <c r="AK8" s="3"/>
      <c r="AL8" s="3"/>
      <c r="AM8" s="3"/>
      <c r="AN8" s="3"/>
      <c r="AO8" s="3"/>
      <c r="AP8" s="3"/>
      <c r="AQ8" s="3"/>
      <c r="AR8" s="3"/>
      <c r="AS8" s="3"/>
      <c r="AT8" s="3"/>
      <c r="AU8" s="3"/>
      <c r="AV8" s="3"/>
      <c r="AW8" s="3"/>
      <c r="AX8" s="3"/>
      <c r="AY8" s="3"/>
      <c r="AZ8" s="3"/>
      <c r="BA8" s="3"/>
      <c r="BB8" s="2"/>
      <c r="BC8" s="2"/>
      <c r="BD8" s="2"/>
      <c r="BE8" s="2"/>
      <c r="BF8" s="2"/>
    </row>
    <row r="9" spans="1:58" ht="18.75" customHeight="1">
      <c r="A9" s="229" t="s">
        <v>30</v>
      </c>
      <c r="B9" s="130"/>
      <c r="C9" s="130"/>
      <c r="D9" s="131"/>
      <c r="E9" s="230">
        <v>30</v>
      </c>
      <c r="F9" s="231"/>
      <c r="G9" s="231"/>
      <c r="H9" s="231"/>
      <c r="I9" s="231"/>
      <c r="J9" s="231"/>
      <c r="K9" s="231"/>
      <c r="L9" s="231"/>
      <c r="M9" s="231"/>
      <c r="N9" s="231"/>
      <c r="O9" s="231"/>
      <c r="P9" s="231"/>
      <c r="Q9" s="231"/>
      <c r="R9" s="231"/>
      <c r="S9" s="231"/>
      <c r="T9" s="231"/>
      <c r="U9" s="231"/>
      <c r="V9" s="231"/>
      <c r="W9" s="232">
        <v>189</v>
      </c>
      <c r="X9" s="231"/>
      <c r="Y9" s="231"/>
      <c r="Z9" s="231"/>
      <c r="AA9" s="231"/>
      <c r="AB9" s="231"/>
      <c r="AC9" s="231"/>
      <c r="AD9" s="231"/>
      <c r="AE9" s="231"/>
      <c r="AF9" s="231"/>
      <c r="AG9" s="231"/>
      <c r="AH9" s="231"/>
      <c r="AI9" s="231"/>
      <c r="AJ9" s="231"/>
      <c r="AK9" s="231"/>
      <c r="AL9" s="231"/>
      <c r="AM9" s="231"/>
      <c r="AN9" s="231"/>
      <c r="AO9" s="232">
        <v>405</v>
      </c>
      <c r="AP9" s="231"/>
      <c r="AQ9" s="231"/>
      <c r="AR9" s="231"/>
      <c r="AS9" s="231"/>
      <c r="AT9" s="231"/>
      <c r="AU9" s="231"/>
      <c r="AV9" s="231"/>
      <c r="AW9" s="231"/>
      <c r="AX9" s="231"/>
      <c r="AY9" s="231"/>
      <c r="AZ9" s="231"/>
      <c r="BA9" s="231"/>
      <c r="BB9" s="231"/>
      <c r="BC9" s="231"/>
      <c r="BD9" s="231"/>
      <c r="BE9" s="231"/>
      <c r="BF9" s="231"/>
    </row>
    <row r="10" spans="1:58" ht="18.75" customHeight="1">
      <c r="A10" s="229" t="s">
        <v>31</v>
      </c>
      <c r="B10" s="130"/>
      <c r="C10" s="130"/>
      <c r="D10" s="131"/>
      <c r="E10" s="230">
        <v>30</v>
      </c>
      <c r="F10" s="231"/>
      <c r="G10" s="231"/>
      <c r="H10" s="231"/>
      <c r="I10" s="231"/>
      <c r="J10" s="231"/>
      <c r="K10" s="231"/>
      <c r="L10" s="231"/>
      <c r="M10" s="231"/>
      <c r="N10" s="231"/>
      <c r="O10" s="231"/>
      <c r="P10" s="231"/>
      <c r="Q10" s="231"/>
      <c r="R10" s="231"/>
      <c r="S10" s="231"/>
      <c r="T10" s="231"/>
      <c r="U10" s="231"/>
      <c r="V10" s="231"/>
      <c r="W10" s="232">
        <v>159</v>
      </c>
      <c r="X10" s="231"/>
      <c r="Y10" s="231"/>
      <c r="Z10" s="231"/>
      <c r="AA10" s="231"/>
      <c r="AB10" s="231"/>
      <c r="AC10" s="231"/>
      <c r="AD10" s="231"/>
      <c r="AE10" s="231"/>
      <c r="AF10" s="231"/>
      <c r="AG10" s="231"/>
      <c r="AH10" s="231"/>
      <c r="AI10" s="231"/>
      <c r="AJ10" s="231"/>
      <c r="AK10" s="231"/>
      <c r="AL10" s="231"/>
      <c r="AM10" s="231"/>
      <c r="AN10" s="231"/>
      <c r="AO10" s="232">
        <v>373</v>
      </c>
      <c r="AP10" s="231"/>
      <c r="AQ10" s="231"/>
      <c r="AR10" s="231"/>
      <c r="AS10" s="231"/>
      <c r="AT10" s="231"/>
      <c r="AU10" s="231"/>
      <c r="AV10" s="231"/>
      <c r="AW10" s="231"/>
      <c r="AX10" s="231"/>
      <c r="AY10" s="231"/>
      <c r="AZ10" s="231"/>
      <c r="BA10" s="231"/>
      <c r="BB10" s="231"/>
      <c r="BC10" s="231"/>
      <c r="BD10" s="231"/>
      <c r="BE10" s="231"/>
      <c r="BF10" s="231"/>
    </row>
    <row r="11" spans="1:58" ht="18.75" customHeight="1">
      <c r="A11" s="229" t="s">
        <v>32</v>
      </c>
      <c r="B11" s="130"/>
      <c r="C11" s="130"/>
      <c r="D11" s="131"/>
      <c r="E11" s="230">
        <v>30</v>
      </c>
      <c r="F11" s="231"/>
      <c r="G11" s="231"/>
      <c r="H11" s="231"/>
      <c r="I11" s="231"/>
      <c r="J11" s="231"/>
      <c r="K11" s="231"/>
      <c r="L11" s="231"/>
      <c r="M11" s="231"/>
      <c r="N11" s="231"/>
      <c r="O11" s="231"/>
      <c r="P11" s="231"/>
      <c r="Q11" s="231"/>
      <c r="R11" s="231"/>
      <c r="S11" s="231"/>
      <c r="T11" s="231"/>
      <c r="U11" s="231"/>
      <c r="V11" s="231"/>
      <c r="W11" s="232">
        <v>123</v>
      </c>
      <c r="X11" s="231"/>
      <c r="Y11" s="231"/>
      <c r="Z11" s="231"/>
      <c r="AA11" s="231"/>
      <c r="AB11" s="231"/>
      <c r="AC11" s="231"/>
      <c r="AD11" s="231"/>
      <c r="AE11" s="231"/>
      <c r="AF11" s="231"/>
      <c r="AG11" s="231"/>
      <c r="AH11" s="231"/>
      <c r="AI11" s="231"/>
      <c r="AJ11" s="231"/>
      <c r="AK11" s="231"/>
      <c r="AL11" s="231"/>
      <c r="AM11" s="231"/>
      <c r="AN11" s="231"/>
      <c r="AO11" s="232">
        <v>255</v>
      </c>
      <c r="AP11" s="231"/>
      <c r="AQ11" s="231"/>
      <c r="AR11" s="231"/>
      <c r="AS11" s="231"/>
      <c r="AT11" s="231"/>
      <c r="AU11" s="231"/>
      <c r="AV11" s="231"/>
      <c r="AW11" s="231"/>
      <c r="AX11" s="231"/>
      <c r="AY11" s="231"/>
      <c r="AZ11" s="231"/>
      <c r="BA11" s="231"/>
      <c r="BB11" s="231"/>
      <c r="BC11" s="231"/>
      <c r="BD11" s="231"/>
      <c r="BE11" s="231"/>
      <c r="BF11" s="231"/>
    </row>
    <row r="12" spans="1:58" ht="18.75" customHeight="1">
      <c r="A12" s="229" t="s">
        <v>33</v>
      </c>
      <c r="B12" s="130"/>
      <c r="C12" s="130"/>
      <c r="D12" s="131"/>
      <c r="E12" s="230">
        <v>30</v>
      </c>
      <c r="F12" s="231"/>
      <c r="G12" s="231"/>
      <c r="H12" s="231"/>
      <c r="I12" s="231"/>
      <c r="J12" s="231"/>
      <c r="K12" s="231"/>
      <c r="L12" s="231"/>
      <c r="M12" s="231"/>
      <c r="N12" s="231"/>
      <c r="O12" s="231"/>
      <c r="P12" s="231"/>
      <c r="Q12" s="231"/>
      <c r="R12" s="231"/>
      <c r="S12" s="231"/>
      <c r="T12" s="231"/>
      <c r="U12" s="231"/>
      <c r="V12" s="231"/>
      <c r="W12" s="232">
        <v>220</v>
      </c>
      <c r="X12" s="231"/>
      <c r="Y12" s="231"/>
      <c r="Z12" s="231"/>
      <c r="AA12" s="231"/>
      <c r="AB12" s="231"/>
      <c r="AC12" s="231"/>
      <c r="AD12" s="231"/>
      <c r="AE12" s="231"/>
      <c r="AF12" s="231"/>
      <c r="AG12" s="231"/>
      <c r="AH12" s="231"/>
      <c r="AI12" s="231"/>
      <c r="AJ12" s="231"/>
      <c r="AK12" s="231"/>
      <c r="AL12" s="231"/>
      <c r="AM12" s="231"/>
      <c r="AN12" s="231"/>
      <c r="AO12" s="232">
        <v>480</v>
      </c>
      <c r="AP12" s="231"/>
      <c r="AQ12" s="231"/>
      <c r="AR12" s="231"/>
      <c r="AS12" s="231"/>
      <c r="AT12" s="231"/>
      <c r="AU12" s="231"/>
      <c r="AV12" s="231"/>
      <c r="AW12" s="231"/>
      <c r="AX12" s="231"/>
      <c r="AY12" s="231"/>
      <c r="AZ12" s="231"/>
      <c r="BA12" s="231"/>
      <c r="BB12" s="231"/>
      <c r="BC12" s="231"/>
      <c r="BD12" s="231"/>
      <c r="BE12" s="231"/>
      <c r="BF12" s="231"/>
    </row>
    <row r="13" spans="1:58" ht="18.75" customHeight="1">
      <c r="A13" s="229" t="s">
        <v>34</v>
      </c>
      <c r="B13" s="130"/>
      <c r="C13" s="130"/>
      <c r="D13" s="131"/>
      <c r="E13" s="230">
        <v>29</v>
      </c>
      <c r="F13" s="231"/>
      <c r="G13" s="231"/>
      <c r="H13" s="231"/>
      <c r="I13" s="231"/>
      <c r="J13" s="231"/>
      <c r="K13" s="231"/>
      <c r="L13" s="231"/>
      <c r="M13" s="231"/>
      <c r="N13" s="231"/>
      <c r="O13" s="231"/>
      <c r="P13" s="231"/>
      <c r="Q13" s="231"/>
      <c r="R13" s="231"/>
      <c r="S13" s="231"/>
      <c r="T13" s="231"/>
      <c r="U13" s="231"/>
      <c r="V13" s="231"/>
      <c r="W13" s="232">
        <v>202</v>
      </c>
      <c r="X13" s="231"/>
      <c r="Y13" s="231"/>
      <c r="Z13" s="231"/>
      <c r="AA13" s="231"/>
      <c r="AB13" s="231"/>
      <c r="AC13" s="231"/>
      <c r="AD13" s="231"/>
      <c r="AE13" s="231"/>
      <c r="AF13" s="231"/>
      <c r="AG13" s="231"/>
      <c r="AH13" s="231"/>
      <c r="AI13" s="231"/>
      <c r="AJ13" s="231"/>
      <c r="AK13" s="231"/>
      <c r="AL13" s="231"/>
      <c r="AM13" s="231"/>
      <c r="AN13" s="231"/>
      <c r="AO13" s="232">
        <v>422</v>
      </c>
      <c r="AP13" s="231"/>
      <c r="AQ13" s="231"/>
      <c r="AR13" s="231"/>
      <c r="AS13" s="231"/>
      <c r="AT13" s="231"/>
      <c r="AU13" s="231"/>
      <c r="AV13" s="231"/>
      <c r="AW13" s="231"/>
      <c r="AX13" s="231"/>
      <c r="AY13" s="231"/>
      <c r="AZ13" s="231"/>
      <c r="BA13" s="231"/>
      <c r="BB13" s="231"/>
      <c r="BC13" s="231"/>
      <c r="BD13" s="231"/>
      <c r="BE13" s="231"/>
      <c r="BF13" s="231"/>
    </row>
    <row r="14" spans="1:58" ht="18.75" customHeight="1">
      <c r="A14" s="229" t="s">
        <v>35</v>
      </c>
      <c r="B14" s="130"/>
      <c r="C14" s="130"/>
      <c r="D14" s="131"/>
      <c r="E14" s="230">
        <v>30</v>
      </c>
      <c r="F14" s="231"/>
      <c r="G14" s="231"/>
      <c r="H14" s="231"/>
      <c r="I14" s="231"/>
      <c r="J14" s="231"/>
      <c r="K14" s="231"/>
      <c r="L14" s="231"/>
      <c r="M14" s="231"/>
      <c r="N14" s="231"/>
      <c r="O14" s="231"/>
      <c r="P14" s="231"/>
      <c r="Q14" s="231"/>
      <c r="R14" s="231"/>
      <c r="S14" s="231"/>
      <c r="T14" s="231"/>
      <c r="U14" s="231"/>
      <c r="V14" s="231"/>
      <c r="W14" s="232">
        <v>202</v>
      </c>
      <c r="X14" s="231"/>
      <c r="Y14" s="231"/>
      <c r="Z14" s="231"/>
      <c r="AA14" s="231"/>
      <c r="AB14" s="231"/>
      <c r="AC14" s="231"/>
      <c r="AD14" s="231"/>
      <c r="AE14" s="231"/>
      <c r="AF14" s="231"/>
      <c r="AG14" s="231"/>
      <c r="AH14" s="231"/>
      <c r="AI14" s="231"/>
      <c r="AJ14" s="231"/>
      <c r="AK14" s="231"/>
      <c r="AL14" s="231"/>
      <c r="AM14" s="231"/>
      <c r="AN14" s="231"/>
      <c r="AO14" s="232">
        <v>436</v>
      </c>
      <c r="AP14" s="231"/>
      <c r="AQ14" s="231"/>
      <c r="AR14" s="231"/>
      <c r="AS14" s="231"/>
      <c r="AT14" s="231"/>
      <c r="AU14" s="231"/>
      <c r="AV14" s="231"/>
      <c r="AW14" s="231"/>
      <c r="AX14" s="231"/>
      <c r="AY14" s="231"/>
      <c r="AZ14" s="231"/>
      <c r="BA14" s="231"/>
      <c r="BB14" s="231"/>
      <c r="BC14" s="231"/>
      <c r="BD14" s="231"/>
      <c r="BE14" s="231"/>
      <c r="BF14" s="231"/>
    </row>
    <row r="15" spans="1:58" ht="18.75" customHeight="1" thickBot="1">
      <c r="A15" s="233" t="s">
        <v>36</v>
      </c>
      <c r="B15" s="134"/>
      <c r="C15" s="134"/>
      <c r="D15" s="135"/>
      <c r="E15" s="234">
        <v>30</v>
      </c>
      <c r="F15" s="235"/>
      <c r="G15" s="235"/>
      <c r="H15" s="235"/>
      <c r="I15" s="235"/>
      <c r="J15" s="235"/>
      <c r="K15" s="235"/>
      <c r="L15" s="235"/>
      <c r="M15" s="235"/>
      <c r="N15" s="235"/>
      <c r="O15" s="235"/>
      <c r="P15" s="235"/>
      <c r="Q15" s="235"/>
      <c r="R15" s="235"/>
      <c r="S15" s="235"/>
      <c r="T15" s="235"/>
      <c r="U15" s="235"/>
      <c r="V15" s="235"/>
      <c r="W15" s="236">
        <v>226</v>
      </c>
      <c r="X15" s="235"/>
      <c r="Y15" s="235"/>
      <c r="Z15" s="235"/>
      <c r="AA15" s="235"/>
      <c r="AB15" s="235"/>
      <c r="AC15" s="235"/>
      <c r="AD15" s="235"/>
      <c r="AE15" s="235"/>
      <c r="AF15" s="235"/>
      <c r="AG15" s="235"/>
      <c r="AH15" s="235"/>
      <c r="AI15" s="235"/>
      <c r="AJ15" s="235"/>
      <c r="AK15" s="235"/>
      <c r="AL15" s="235"/>
      <c r="AM15" s="235"/>
      <c r="AN15" s="235"/>
      <c r="AO15" s="236">
        <v>497</v>
      </c>
      <c r="AP15" s="235"/>
      <c r="AQ15" s="235"/>
      <c r="AR15" s="235"/>
      <c r="AS15" s="235"/>
      <c r="AT15" s="235"/>
      <c r="AU15" s="235"/>
      <c r="AV15" s="235"/>
      <c r="AW15" s="235"/>
      <c r="AX15" s="235"/>
      <c r="AY15" s="235"/>
      <c r="AZ15" s="235"/>
      <c r="BA15" s="235"/>
      <c r="BB15" s="235"/>
      <c r="BC15" s="235"/>
      <c r="BD15" s="235"/>
      <c r="BE15" s="235"/>
      <c r="BF15" s="235"/>
    </row>
    <row r="16" spans="2:58" ht="17.25">
      <c r="B16" s="229"/>
      <c r="C16" s="229"/>
      <c r="D16" s="237"/>
      <c r="E16" s="3"/>
      <c r="F16" s="3"/>
      <c r="G16" s="3"/>
      <c r="H16" s="3"/>
      <c r="I16" s="3"/>
      <c r="J16" s="3"/>
      <c r="K16" s="3"/>
      <c r="L16" s="3"/>
      <c r="M16" s="3"/>
      <c r="N16" s="3"/>
      <c r="O16" s="3"/>
      <c r="P16" s="3"/>
      <c r="Q16" s="3"/>
      <c r="R16" s="3"/>
      <c r="S16" s="2"/>
      <c r="T16" s="3"/>
      <c r="U16" s="3"/>
      <c r="V16" s="3"/>
      <c r="W16" s="3"/>
      <c r="X16" s="3"/>
      <c r="Y16" s="3"/>
      <c r="Z16" s="3"/>
      <c r="AA16" s="2"/>
      <c r="AB16" s="2"/>
      <c r="AC16" s="2"/>
      <c r="AD16" s="2"/>
      <c r="AE16" s="2"/>
      <c r="AF16" s="2"/>
      <c r="AG16" s="2"/>
      <c r="AH16" s="2"/>
      <c r="AI16" s="3"/>
      <c r="AJ16" s="3"/>
      <c r="AK16" s="3"/>
      <c r="AL16" s="3"/>
      <c r="AM16" s="3"/>
      <c r="AN16" s="3"/>
      <c r="AO16" s="3"/>
      <c r="AP16" s="3"/>
      <c r="AQ16" s="3"/>
      <c r="AR16" s="3"/>
      <c r="AS16" s="3"/>
      <c r="AT16" s="3"/>
      <c r="AU16" s="3"/>
      <c r="AV16" s="3"/>
      <c r="AW16" s="238" t="s">
        <v>37</v>
      </c>
      <c r="AX16" s="238"/>
      <c r="AY16" s="238"/>
      <c r="AZ16" s="238"/>
      <c r="BA16" s="238"/>
      <c r="BB16" s="238"/>
      <c r="BC16" s="238"/>
      <c r="BD16" s="238"/>
      <c r="BE16" s="238"/>
      <c r="BF16" s="238"/>
    </row>
    <row r="17" spans="2:58" ht="17.25">
      <c r="B17" s="2"/>
      <c r="C17" s="2"/>
      <c r="D17" s="2"/>
      <c r="E17" s="2"/>
      <c r="F17" s="2"/>
      <c r="G17" s="2"/>
      <c r="H17" s="2"/>
      <c r="I17" s="2"/>
      <c r="J17" s="2"/>
      <c r="K17" s="3"/>
      <c r="L17" s="3"/>
      <c r="M17" s="3"/>
      <c r="N17" s="3"/>
      <c r="O17" s="3"/>
      <c r="P17" s="3"/>
      <c r="Q17" s="3"/>
      <c r="R17" s="3"/>
      <c r="S17" s="2"/>
      <c r="T17" s="239"/>
      <c r="U17" s="239"/>
      <c r="V17" s="239"/>
      <c r="W17" s="239"/>
      <c r="X17" s="239"/>
      <c r="Y17" s="239"/>
      <c r="Z17" s="239"/>
      <c r="AA17" s="2"/>
      <c r="AB17" s="2"/>
      <c r="AC17" s="2"/>
      <c r="AD17" s="2"/>
      <c r="AE17" s="2"/>
      <c r="AF17" s="2"/>
      <c r="AG17" s="2"/>
      <c r="AH17" s="2"/>
      <c r="AI17" s="3"/>
      <c r="AJ17" s="3"/>
      <c r="AK17" s="3"/>
      <c r="AL17" s="3"/>
      <c r="AM17" s="3"/>
      <c r="AN17" s="3"/>
      <c r="AO17" s="2"/>
      <c r="AP17" s="3"/>
      <c r="AQ17" s="3"/>
      <c r="AR17" s="3"/>
      <c r="AS17" s="3"/>
      <c r="AT17" s="3"/>
      <c r="AU17" s="3"/>
      <c r="AV17" s="3"/>
      <c r="AW17" s="3"/>
      <c r="AX17" s="3"/>
      <c r="AY17" s="3"/>
      <c r="AZ17" s="3"/>
      <c r="BA17" s="3"/>
      <c r="BB17" s="2"/>
      <c r="BC17" s="2"/>
      <c r="BD17" s="2"/>
      <c r="BE17" s="2"/>
      <c r="BF17" s="2"/>
    </row>
    <row r="18" spans="1:58" ht="38.25" customHeight="1">
      <c r="A18" s="240" t="s">
        <v>95</v>
      </c>
      <c r="B18" s="240"/>
      <c r="C18" s="240"/>
      <c r="D18" s="240"/>
      <c r="E18" s="240"/>
      <c r="F18" s="240"/>
      <c r="G18" s="240"/>
      <c r="H18" s="240"/>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240"/>
      <c r="AL18" s="240"/>
      <c r="AM18" s="240"/>
      <c r="AN18" s="240"/>
      <c r="AO18" s="240"/>
      <c r="AP18" s="240"/>
      <c r="AQ18" s="240"/>
      <c r="AR18" s="240"/>
      <c r="AS18" s="240"/>
      <c r="AT18" s="240"/>
      <c r="AU18" s="240"/>
      <c r="AV18" s="240"/>
      <c r="AW18" s="240"/>
      <c r="AX18" s="240"/>
      <c r="AY18" s="240"/>
      <c r="AZ18" s="240"/>
      <c r="BA18" s="240"/>
      <c r="BB18" s="240"/>
      <c r="BC18" s="240"/>
      <c r="BD18" s="240"/>
      <c r="BE18" s="240"/>
      <c r="BF18" s="240"/>
    </row>
    <row r="19" spans="2:58" ht="18" thickBot="1">
      <c r="B19" s="2"/>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40" t="s">
        <v>44</v>
      </c>
      <c r="AZ19" s="140"/>
      <c r="BA19" s="140"/>
      <c r="BB19" s="140"/>
      <c r="BC19" s="140"/>
      <c r="BD19" s="140"/>
      <c r="BE19" s="140"/>
      <c r="BF19" s="140"/>
    </row>
    <row r="20" spans="1:58" ht="18.75" customHeight="1">
      <c r="A20" s="241" t="s">
        <v>46</v>
      </c>
      <c r="B20" s="242"/>
      <c r="C20" s="243" t="s">
        <v>96</v>
      </c>
      <c r="D20" s="244"/>
      <c r="E20" s="244"/>
      <c r="F20" s="244"/>
      <c r="G20" s="244"/>
      <c r="H20" s="244"/>
      <c r="I20" s="244"/>
      <c r="J20" s="244"/>
      <c r="K20" s="244"/>
      <c r="L20" s="244"/>
      <c r="M20" s="244"/>
      <c r="N20" s="244"/>
      <c r="O20" s="244"/>
      <c r="P20" s="244"/>
      <c r="Q20" s="244"/>
      <c r="R20" s="244"/>
      <c r="S20" s="244"/>
      <c r="T20" s="244"/>
      <c r="U20" s="244"/>
      <c r="V20" s="244"/>
      <c r="W20" s="244"/>
      <c r="X20" s="244"/>
      <c r="Y20" s="244"/>
      <c r="Z20" s="245"/>
      <c r="AA20" s="246" t="s">
        <v>97</v>
      </c>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c r="BF20" s="247"/>
    </row>
    <row r="21" spans="1:58" ht="18.75" customHeight="1">
      <c r="A21" s="248"/>
      <c r="B21" s="249"/>
      <c r="C21" s="250" t="s">
        <v>0</v>
      </c>
      <c r="D21" s="251"/>
      <c r="E21" s="251"/>
      <c r="F21" s="251"/>
      <c r="G21" s="251"/>
      <c r="H21" s="251"/>
      <c r="I21" s="251"/>
      <c r="J21" s="252"/>
      <c r="K21" s="250" t="s">
        <v>98</v>
      </c>
      <c r="L21" s="251"/>
      <c r="M21" s="251"/>
      <c r="N21" s="251"/>
      <c r="O21" s="251"/>
      <c r="P21" s="251"/>
      <c r="Q21" s="251"/>
      <c r="R21" s="252"/>
      <c r="S21" s="250" t="s">
        <v>99</v>
      </c>
      <c r="T21" s="251"/>
      <c r="U21" s="251"/>
      <c r="V21" s="251"/>
      <c r="W21" s="251"/>
      <c r="X21" s="251"/>
      <c r="Y21" s="251"/>
      <c r="Z21" s="252"/>
      <c r="AA21" s="250" t="s">
        <v>100</v>
      </c>
      <c r="AB21" s="251"/>
      <c r="AC21" s="251"/>
      <c r="AD21" s="251"/>
      <c r="AE21" s="251"/>
      <c r="AF21" s="251"/>
      <c r="AG21" s="251"/>
      <c r="AH21" s="252"/>
      <c r="AI21" s="250" t="s">
        <v>101</v>
      </c>
      <c r="AJ21" s="251"/>
      <c r="AK21" s="251"/>
      <c r="AL21" s="251"/>
      <c r="AM21" s="251"/>
      <c r="AN21" s="251"/>
      <c r="AO21" s="251"/>
      <c r="AP21" s="252"/>
      <c r="AQ21" s="250" t="s">
        <v>102</v>
      </c>
      <c r="AR21" s="251"/>
      <c r="AS21" s="251"/>
      <c r="AT21" s="251"/>
      <c r="AU21" s="251"/>
      <c r="AV21" s="251"/>
      <c r="AW21" s="251"/>
      <c r="AX21" s="252"/>
      <c r="AY21" s="250" t="s">
        <v>103</v>
      </c>
      <c r="AZ21" s="251"/>
      <c r="BA21" s="251"/>
      <c r="BB21" s="251"/>
      <c r="BC21" s="251"/>
      <c r="BD21" s="251"/>
      <c r="BE21" s="251"/>
      <c r="BF21" s="251"/>
    </row>
    <row r="22" spans="2:58" ht="7.5" customHeight="1">
      <c r="B22" s="253"/>
      <c r="C22" s="254"/>
      <c r="D22" s="255"/>
      <c r="E22" s="255"/>
      <c r="F22" s="255"/>
      <c r="G22" s="255"/>
      <c r="H22" s="255"/>
      <c r="I22" s="255"/>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5"/>
      <c r="AM22" s="255"/>
      <c r="AN22" s="255"/>
      <c r="AO22" s="255"/>
      <c r="AP22" s="255"/>
      <c r="AQ22" s="255"/>
      <c r="AR22" s="255"/>
      <c r="AS22" s="255"/>
      <c r="AT22" s="255"/>
      <c r="AU22" s="255"/>
      <c r="AV22" s="255"/>
      <c r="AW22" s="255"/>
      <c r="AX22" s="255"/>
      <c r="AY22" s="255"/>
      <c r="AZ22" s="255"/>
      <c r="BA22" s="255"/>
      <c r="BB22" s="255"/>
      <c r="BC22" s="255"/>
      <c r="BD22" s="255"/>
      <c r="BE22" s="255"/>
      <c r="BF22" s="255"/>
    </row>
    <row r="23" spans="1:58" s="197" customFormat="1" ht="18.75" customHeight="1">
      <c r="A23" s="256" t="s">
        <v>0</v>
      </c>
      <c r="B23" s="257"/>
      <c r="C23" s="224">
        <f>SUM(AA23:BF23)</f>
        <v>1320</v>
      </c>
      <c r="D23" s="226"/>
      <c r="E23" s="226"/>
      <c r="F23" s="226"/>
      <c r="G23" s="226"/>
      <c r="H23" s="226"/>
      <c r="I23" s="226"/>
      <c r="J23" s="226"/>
      <c r="K23" s="226">
        <f>SUM(K25:R33)</f>
        <v>179</v>
      </c>
      <c r="L23" s="226"/>
      <c r="M23" s="226"/>
      <c r="N23" s="226"/>
      <c r="O23" s="226"/>
      <c r="P23" s="226"/>
      <c r="Q23" s="226"/>
      <c r="R23" s="226"/>
      <c r="S23" s="226">
        <f>SUM(S25:Z33)</f>
        <v>1141</v>
      </c>
      <c r="T23" s="226"/>
      <c r="U23" s="226"/>
      <c r="V23" s="226"/>
      <c r="W23" s="226"/>
      <c r="X23" s="226"/>
      <c r="Y23" s="226"/>
      <c r="Z23" s="226"/>
      <c r="AA23" s="226">
        <f>SUM(AA25:AH33)</f>
        <v>343</v>
      </c>
      <c r="AB23" s="226"/>
      <c r="AC23" s="226"/>
      <c r="AD23" s="226"/>
      <c r="AE23" s="226"/>
      <c r="AF23" s="226"/>
      <c r="AG23" s="226"/>
      <c r="AH23" s="226"/>
      <c r="AI23" s="226">
        <f>SUM(AI25:AP33)</f>
        <v>324</v>
      </c>
      <c r="AJ23" s="226"/>
      <c r="AK23" s="226"/>
      <c r="AL23" s="226"/>
      <c r="AM23" s="226"/>
      <c r="AN23" s="226"/>
      <c r="AO23" s="226"/>
      <c r="AP23" s="226"/>
      <c r="AQ23" s="226">
        <f>SUM(AQ25:AX33)</f>
        <v>407</v>
      </c>
      <c r="AR23" s="226"/>
      <c r="AS23" s="226"/>
      <c r="AT23" s="226"/>
      <c r="AU23" s="226"/>
      <c r="AV23" s="226"/>
      <c r="AW23" s="226"/>
      <c r="AX23" s="226"/>
      <c r="AY23" s="226">
        <f>SUM(AY25:BF33)</f>
        <v>246</v>
      </c>
      <c r="AZ23" s="226"/>
      <c r="BA23" s="226"/>
      <c r="BB23" s="226"/>
      <c r="BC23" s="226"/>
      <c r="BD23" s="226"/>
      <c r="BE23" s="226"/>
      <c r="BF23" s="226"/>
    </row>
    <row r="24" spans="1:58" ht="7.5" customHeight="1">
      <c r="A24" s="258"/>
      <c r="B24" s="259"/>
      <c r="C24" s="228"/>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2"/>
      <c r="BA24" s="2"/>
      <c r="BB24" s="2"/>
      <c r="BC24" s="2"/>
      <c r="BD24" s="2"/>
      <c r="BE24" s="2"/>
      <c r="BF24" s="2"/>
    </row>
    <row r="25" spans="1:58" ht="18.75" customHeight="1">
      <c r="A25" s="260" t="s">
        <v>104</v>
      </c>
      <c r="B25" s="257"/>
      <c r="C25" s="224">
        <f aca="true" t="shared" si="0" ref="C25:C33">SUM(AA25:BF25)</f>
        <v>4</v>
      </c>
      <c r="D25" s="226"/>
      <c r="E25" s="226"/>
      <c r="F25" s="226"/>
      <c r="G25" s="226"/>
      <c r="H25" s="226"/>
      <c r="I25" s="226"/>
      <c r="J25" s="226"/>
      <c r="K25" s="232">
        <v>0</v>
      </c>
      <c r="L25" s="232"/>
      <c r="M25" s="232"/>
      <c r="N25" s="232"/>
      <c r="O25" s="232"/>
      <c r="P25" s="232"/>
      <c r="Q25" s="232"/>
      <c r="R25" s="232"/>
      <c r="S25" s="232">
        <v>4</v>
      </c>
      <c r="T25" s="232"/>
      <c r="U25" s="232"/>
      <c r="V25" s="232"/>
      <c r="W25" s="232"/>
      <c r="X25" s="232"/>
      <c r="Y25" s="232"/>
      <c r="Z25" s="232"/>
      <c r="AA25" s="232">
        <v>1</v>
      </c>
      <c r="AB25" s="232"/>
      <c r="AC25" s="232"/>
      <c r="AD25" s="232"/>
      <c r="AE25" s="232"/>
      <c r="AF25" s="232"/>
      <c r="AG25" s="232"/>
      <c r="AH25" s="232"/>
      <c r="AI25" s="232">
        <v>2</v>
      </c>
      <c r="AJ25" s="232"/>
      <c r="AK25" s="232"/>
      <c r="AL25" s="232"/>
      <c r="AM25" s="232"/>
      <c r="AN25" s="232"/>
      <c r="AO25" s="232"/>
      <c r="AP25" s="232"/>
      <c r="AQ25" s="232">
        <v>1</v>
      </c>
      <c r="AR25" s="232"/>
      <c r="AS25" s="232"/>
      <c r="AT25" s="232"/>
      <c r="AU25" s="232"/>
      <c r="AV25" s="232"/>
      <c r="AW25" s="232"/>
      <c r="AX25" s="232"/>
      <c r="AY25" s="232">
        <v>0</v>
      </c>
      <c r="AZ25" s="232"/>
      <c r="BA25" s="232"/>
      <c r="BB25" s="232"/>
      <c r="BC25" s="232"/>
      <c r="BD25" s="232"/>
      <c r="BE25" s="232"/>
      <c r="BF25" s="232"/>
    </row>
    <row r="26" spans="1:58" ht="18.75" customHeight="1">
      <c r="A26" s="261" t="s">
        <v>109</v>
      </c>
      <c r="B26" s="257"/>
      <c r="C26" s="224">
        <f t="shared" si="0"/>
        <v>47</v>
      </c>
      <c r="D26" s="226"/>
      <c r="E26" s="226"/>
      <c r="F26" s="226"/>
      <c r="G26" s="226"/>
      <c r="H26" s="226"/>
      <c r="I26" s="226"/>
      <c r="J26" s="226"/>
      <c r="K26" s="232">
        <v>16</v>
      </c>
      <c r="L26" s="232"/>
      <c r="M26" s="232"/>
      <c r="N26" s="232"/>
      <c r="O26" s="232"/>
      <c r="P26" s="232"/>
      <c r="Q26" s="232"/>
      <c r="R26" s="232"/>
      <c r="S26" s="232">
        <v>31</v>
      </c>
      <c r="T26" s="232"/>
      <c r="U26" s="232"/>
      <c r="V26" s="232"/>
      <c r="W26" s="232"/>
      <c r="X26" s="232"/>
      <c r="Y26" s="232"/>
      <c r="Z26" s="232"/>
      <c r="AA26" s="232">
        <v>11</v>
      </c>
      <c r="AB26" s="232"/>
      <c r="AC26" s="232"/>
      <c r="AD26" s="232"/>
      <c r="AE26" s="232"/>
      <c r="AF26" s="232"/>
      <c r="AG26" s="232"/>
      <c r="AH26" s="232"/>
      <c r="AI26" s="232">
        <v>13</v>
      </c>
      <c r="AJ26" s="232"/>
      <c r="AK26" s="232"/>
      <c r="AL26" s="232"/>
      <c r="AM26" s="232"/>
      <c r="AN26" s="232"/>
      <c r="AO26" s="232"/>
      <c r="AP26" s="232"/>
      <c r="AQ26" s="232">
        <v>14</v>
      </c>
      <c r="AR26" s="232"/>
      <c r="AS26" s="232"/>
      <c r="AT26" s="232"/>
      <c r="AU26" s="232"/>
      <c r="AV26" s="232"/>
      <c r="AW26" s="232"/>
      <c r="AX26" s="232"/>
      <c r="AY26" s="232">
        <v>9</v>
      </c>
      <c r="AZ26" s="232"/>
      <c r="BA26" s="232"/>
      <c r="BB26" s="232"/>
      <c r="BC26" s="232"/>
      <c r="BD26" s="232"/>
      <c r="BE26" s="232"/>
      <c r="BF26" s="232"/>
    </row>
    <row r="27" spans="1:58" ht="18.75" customHeight="1">
      <c r="A27" s="261" t="s">
        <v>110</v>
      </c>
      <c r="B27" s="257"/>
      <c r="C27" s="224">
        <f t="shared" si="0"/>
        <v>130</v>
      </c>
      <c r="D27" s="226"/>
      <c r="E27" s="226"/>
      <c r="F27" s="226"/>
      <c r="G27" s="226"/>
      <c r="H27" s="226"/>
      <c r="I27" s="226"/>
      <c r="J27" s="226"/>
      <c r="K27" s="232">
        <v>23</v>
      </c>
      <c r="L27" s="232"/>
      <c r="M27" s="232"/>
      <c r="N27" s="232"/>
      <c r="O27" s="232"/>
      <c r="P27" s="232"/>
      <c r="Q27" s="232"/>
      <c r="R27" s="232"/>
      <c r="S27" s="232">
        <v>107</v>
      </c>
      <c r="T27" s="232"/>
      <c r="U27" s="232"/>
      <c r="V27" s="232"/>
      <c r="W27" s="232"/>
      <c r="X27" s="232"/>
      <c r="Y27" s="232"/>
      <c r="Z27" s="232"/>
      <c r="AA27" s="232">
        <v>42</v>
      </c>
      <c r="AB27" s="232"/>
      <c r="AC27" s="232"/>
      <c r="AD27" s="232"/>
      <c r="AE27" s="232"/>
      <c r="AF27" s="232"/>
      <c r="AG27" s="232"/>
      <c r="AH27" s="232"/>
      <c r="AI27" s="232">
        <v>35</v>
      </c>
      <c r="AJ27" s="232"/>
      <c r="AK27" s="232"/>
      <c r="AL27" s="232"/>
      <c r="AM27" s="232"/>
      <c r="AN27" s="232"/>
      <c r="AO27" s="232"/>
      <c r="AP27" s="232"/>
      <c r="AQ27" s="232">
        <v>29</v>
      </c>
      <c r="AR27" s="232"/>
      <c r="AS27" s="232"/>
      <c r="AT27" s="232"/>
      <c r="AU27" s="232"/>
      <c r="AV27" s="232"/>
      <c r="AW27" s="232"/>
      <c r="AX27" s="232"/>
      <c r="AY27" s="232">
        <v>24</v>
      </c>
      <c r="AZ27" s="232"/>
      <c r="BA27" s="232"/>
      <c r="BB27" s="232"/>
      <c r="BC27" s="232"/>
      <c r="BD27" s="232"/>
      <c r="BE27" s="232"/>
      <c r="BF27" s="232"/>
    </row>
    <row r="28" spans="1:58" ht="18.75" customHeight="1">
      <c r="A28" s="261" t="s">
        <v>111</v>
      </c>
      <c r="B28" s="257"/>
      <c r="C28" s="224">
        <f t="shared" si="0"/>
        <v>396</v>
      </c>
      <c r="D28" s="226"/>
      <c r="E28" s="226"/>
      <c r="F28" s="226"/>
      <c r="G28" s="226"/>
      <c r="H28" s="226"/>
      <c r="I28" s="226"/>
      <c r="J28" s="226"/>
      <c r="K28" s="232">
        <v>45</v>
      </c>
      <c r="L28" s="232"/>
      <c r="M28" s="232"/>
      <c r="N28" s="232"/>
      <c r="O28" s="232"/>
      <c r="P28" s="232"/>
      <c r="Q28" s="232"/>
      <c r="R28" s="232"/>
      <c r="S28" s="232">
        <v>351</v>
      </c>
      <c r="T28" s="232"/>
      <c r="U28" s="232"/>
      <c r="V28" s="232"/>
      <c r="W28" s="232"/>
      <c r="X28" s="232"/>
      <c r="Y28" s="232"/>
      <c r="Z28" s="232"/>
      <c r="AA28" s="232">
        <v>134</v>
      </c>
      <c r="AB28" s="232"/>
      <c r="AC28" s="232"/>
      <c r="AD28" s="232"/>
      <c r="AE28" s="232"/>
      <c r="AF28" s="232"/>
      <c r="AG28" s="232"/>
      <c r="AH28" s="232"/>
      <c r="AI28" s="232">
        <v>120</v>
      </c>
      <c r="AJ28" s="232"/>
      <c r="AK28" s="232"/>
      <c r="AL28" s="232"/>
      <c r="AM28" s="232"/>
      <c r="AN28" s="232"/>
      <c r="AO28" s="232"/>
      <c r="AP28" s="232"/>
      <c r="AQ28" s="232">
        <v>95</v>
      </c>
      <c r="AR28" s="232"/>
      <c r="AS28" s="232"/>
      <c r="AT28" s="232"/>
      <c r="AU28" s="232"/>
      <c r="AV28" s="232"/>
      <c r="AW28" s="232"/>
      <c r="AX28" s="232"/>
      <c r="AY28" s="232">
        <v>47</v>
      </c>
      <c r="AZ28" s="232"/>
      <c r="BA28" s="232"/>
      <c r="BB28" s="232"/>
      <c r="BC28" s="232"/>
      <c r="BD28" s="232"/>
      <c r="BE28" s="232"/>
      <c r="BF28" s="232"/>
    </row>
    <row r="29" spans="1:60" ht="18.75" customHeight="1">
      <c r="A29" s="261" t="s">
        <v>112</v>
      </c>
      <c r="B29" s="257"/>
      <c r="C29" s="224">
        <f t="shared" si="0"/>
        <v>310</v>
      </c>
      <c r="D29" s="226"/>
      <c r="E29" s="226"/>
      <c r="F29" s="226"/>
      <c r="G29" s="226"/>
      <c r="H29" s="226"/>
      <c r="I29" s="226"/>
      <c r="J29" s="226"/>
      <c r="K29" s="232">
        <v>44</v>
      </c>
      <c r="L29" s="232"/>
      <c r="M29" s="232"/>
      <c r="N29" s="232"/>
      <c r="O29" s="232"/>
      <c r="P29" s="232"/>
      <c r="Q29" s="232"/>
      <c r="R29" s="232"/>
      <c r="S29" s="232">
        <v>266</v>
      </c>
      <c r="T29" s="232"/>
      <c r="U29" s="232"/>
      <c r="V29" s="232"/>
      <c r="W29" s="232"/>
      <c r="X29" s="232"/>
      <c r="Y29" s="232"/>
      <c r="Z29" s="232"/>
      <c r="AA29" s="232">
        <v>97</v>
      </c>
      <c r="AB29" s="232"/>
      <c r="AC29" s="232"/>
      <c r="AD29" s="232"/>
      <c r="AE29" s="232"/>
      <c r="AF29" s="232"/>
      <c r="AG29" s="232"/>
      <c r="AH29" s="232"/>
      <c r="AI29" s="232">
        <v>82</v>
      </c>
      <c r="AJ29" s="232"/>
      <c r="AK29" s="232"/>
      <c r="AL29" s="232"/>
      <c r="AM29" s="232"/>
      <c r="AN29" s="232"/>
      <c r="AO29" s="232"/>
      <c r="AP29" s="232"/>
      <c r="AQ29" s="232">
        <v>86</v>
      </c>
      <c r="AR29" s="232"/>
      <c r="AS29" s="232"/>
      <c r="AT29" s="232"/>
      <c r="AU29" s="232"/>
      <c r="AV29" s="232"/>
      <c r="AW29" s="232"/>
      <c r="AX29" s="232"/>
      <c r="AY29" s="232">
        <v>45</v>
      </c>
      <c r="AZ29" s="232"/>
      <c r="BA29" s="232"/>
      <c r="BB29" s="232"/>
      <c r="BC29" s="232"/>
      <c r="BD29" s="232"/>
      <c r="BE29" s="232"/>
      <c r="BF29" s="232"/>
      <c r="BH29" s="262"/>
    </row>
    <row r="30" spans="1:60" ht="18.75" customHeight="1">
      <c r="A30" s="261" t="s">
        <v>113</v>
      </c>
      <c r="B30" s="257"/>
      <c r="C30" s="224">
        <f t="shared" si="0"/>
        <v>150</v>
      </c>
      <c r="D30" s="226"/>
      <c r="E30" s="226"/>
      <c r="F30" s="226"/>
      <c r="G30" s="226"/>
      <c r="H30" s="226"/>
      <c r="I30" s="226"/>
      <c r="J30" s="226"/>
      <c r="K30" s="232">
        <v>21</v>
      </c>
      <c r="L30" s="232"/>
      <c r="M30" s="232"/>
      <c r="N30" s="232"/>
      <c r="O30" s="232"/>
      <c r="P30" s="232"/>
      <c r="Q30" s="232"/>
      <c r="R30" s="232"/>
      <c r="S30" s="232">
        <v>129</v>
      </c>
      <c r="T30" s="232"/>
      <c r="U30" s="232"/>
      <c r="V30" s="232"/>
      <c r="W30" s="232"/>
      <c r="X30" s="232"/>
      <c r="Y30" s="232"/>
      <c r="Z30" s="232"/>
      <c r="AA30" s="232">
        <v>38</v>
      </c>
      <c r="AB30" s="232"/>
      <c r="AC30" s="232"/>
      <c r="AD30" s="232"/>
      <c r="AE30" s="232"/>
      <c r="AF30" s="232"/>
      <c r="AG30" s="232"/>
      <c r="AH30" s="232"/>
      <c r="AI30" s="232">
        <v>26</v>
      </c>
      <c r="AJ30" s="232"/>
      <c r="AK30" s="232"/>
      <c r="AL30" s="232"/>
      <c r="AM30" s="232"/>
      <c r="AN30" s="232"/>
      <c r="AO30" s="232"/>
      <c r="AP30" s="232"/>
      <c r="AQ30" s="232">
        <v>56</v>
      </c>
      <c r="AR30" s="232"/>
      <c r="AS30" s="232"/>
      <c r="AT30" s="232"/>
      <c r="AU30" s="232"/>
      <c r="AV30" s="232"/>
      <c r="AW30" s="232"/>
      <c r="AX30" s="232"/>
      <c r="AY30" s="232">
        <v>30</v>
      </c>
      <c r="AZ30" s="232"/>
      <c r="BA30" s="232"/>
      <c r="BB30" s="232"/>
      <c r="BC30" s="232"/>
      <c r="BD30" s="232"/>
      <c r="BE30" s="232"/>
      <c r="BF30" s="232"/>
      <c r="BH30" s="262"/>
    </row>
    <row r="31" spans="1:60" ht="18.75" customHeight="1">
      <c r="A31" s="261" t="s">
        <v>114</v>
      </c>
      <c r="B31" s="257"/>
      <c r="C31" s="224">
        <f t="shared" si="0"/>
        <v>181</v>
      </c>
      <c r="D31" s="226"/>
      <c r="E31" s="226"/>
      <c r="F31" s="226"/>
      <c r="G31" s="226"/>
      <c r="H31" s="226"/>
      <c r="I31" s="226"/>
      <c r="J31" s="226"/>
      <c r="K31" s="232">
        <v>17</v>
      </c>
      <c r="L31" s="232"/>
      <c r="M31" s="232"/>
      <c r="N31" s="232"/>
      <c r="O31" s="232"/>
      <c r="P31" s="232"/>
      <c r="Q31" s="232"/>
      <c r="R31" s="232"/>
      <c r="S31" s="232">
        <v>164</v>
      </c>
      <c r="T31" s="232"/>
      <c r="U31" s="232"/>
      <c r="V31" s="232"/>
      <c r="W31" s="232"/>
      <c r="X31" s="232"/>
      <c r="Y31" s="232"/>
      <c r="Z31" s="232"/>
      <c r="AA31" s="232">
        <v>17</v>
      </c>
      <c r="AB31" s="232"/>
      <c r="AC31" s="232"/>
      <c r="AD31" s="232"/>
      <c r="AE31" s="232"/>
      <c r="AF31" s="232"/>
      <c r="AG31" s="232"/>
      <c r="AH31" s="232"/>
      <c r="AI31" s="232">
        <v>29</v>
      </c>
      <c r="AJ31" s="232"/>
      <c r="AK31" s="232"/>
      <c r="AL31" s="232"/>
      <c r="AM31" s="232"/>
      <c r="AN31" s="232"/>
      <c r="AO31" s="232"/>
      <c r="AP31" s="232"/>
      <c r="AQ31" s="232">
        <v>82</v>
      </c>
      <c r="AR31" s="232"/>
      <c r="AS31" s="232"/>
      <c r="AT31" s="232"/>
      <c r="AU31" s="232"/>
      <c r="AV31" s="232"/>
      <c r="AW31" s="232"/>
      <c r="AX31" s="232"/>
      <c r="AY31" s="232">
        <v>53</v>
      </c>
      <c r="AZ31" s="232"/>
      <c r="BA31" s="232"/>
      <c r="BB31" s="232"/>
      <c r="BC31" s="232"/>
      <c r="BD31" s="232"/>
      <c r="BE31" s="232"/>
      <c r="BF31" s="232"/>
      <c r="BH31" s="262"/>
    </row>
    <row r="32" spans="1:60" ht="18.75" customHeight="1">
      <c r="A32" s="261" t="s">
        <v>115</v>
      </c>
      <c r="B32" s="257"/>
      <c r="C32" s="224">
        <f t="shared" si="0"/>
        <v>102</v>
      </c>
      <c r="D32" s="226"/>
      <c r="E32" s="226"/>
      <c r="F32" s="226"/>
      <c r="G32" s="226"/>
      <c r="H32" s="226"/>
      <c r="I32" s="226"/>
      <c r="J32" s="226"/>
      <c r="K32" s="232">
        <v>13</v>
      </c>
      <c r="L32" s="232"/>
      <c r="M32" s="232"/>
      <c r="N32" s="232"/>
      <c r="O32" s="232"/>
      <c r="P32" s="232"/>
      <c r="Q32" s="232"/>
      <c r="R32" s="232"/>
      <c r="S32" s="232">
        <v>89</v>
      </c>
      <c r="T32" s="232"/>
      <c r="U32" s="232"/>
      <c r="V32" s="232"/>
      <c r="W32" s="232"/>
      <c r="X32" s="232"/>
      <c r="Y32" s="232"/>
      <c r="Z32" s="232"/>
      <c r="AA32" s="232">
        <v>3</v>
      </c>
      <c r="AB32" s="232"/>
      <c r="AC32" s="232"/>
      <c r="AD32" s="232"/>
      <c r="AE32" s="232"/>
      <c r="AF32" s="232"/>
      <c r="AG32" s="232"/>
      <c r="AH32" s="232"/>
      <c r="AI32" s="232">
        <v>17</v>
      </c>
      <c r="AJ32" s="232"/>
      <c r="AK32" s="232"/>
      <c r="AL32" s="232"/>
      <c r="AM32" s="232"/>
      <c r="AN32" s="232"/>
      <c r="AO32" s="232"/>
      <c r="AP32" s="232"/>
      <c r="AQ32" s="232">
        <v>44</v>
      </c>
      <c r="AR32" s="232"/>
      <c r="AS32" s="232"/>
      <c r="AT32" s="232"/>
      <c r="AU32" s="232"/>
      <c r="AV32" s="232"/>
      <c r="AW32" s="232"/>
      <c r="AX32" s="232"/>
      <c r="AY32" s="232">
        <v>38</v>
      </c>
      <c r="AZ32" s="232"/>
      <c r="BA32" s="232"/>
      <c r="BB32" s="232"/>
      <c r="BC32" s="232"/>
      <c r="BD32" s="232"/>
      <c r="BE32" s="232"/>
      <c r="BF32" s="232"/>
      <c r="BH32" s="262"/>
    </row>
    <row r="33" spans="1:60" ht="18.75" customHeight="1">
      <c r="A33" s="261" t="s">
        <v>26</v>
      </c>
      <c r="B33" s="257"/>
      <c r="C33" s="224">
        <f t="shared" si="0"/>
        <v>0</v>
      </c>
      <c r="D33" s="226"/>
      <c r="E33" s="226"/>
      <c r="F33" s="226"/>
      <c r="G33" s="226"/>
      <c r="H33" s="226"/>
      <c r="I33" s="226"/>
      <c r="J33" s="226"/>
      <c r="K33" s="232">
        <v>0</v>
      </c>
      <c r="L33" s="232"/>
      <c r="M33" s="232"/>
      <c r="N33" s="232"/>
      <c r="O33" s="232"/>
      <c r="P33" s="232"/>
      <c r="Q33" s="232"/>
      <c r="R33" s="232"/>
      <c r="S33" s="232">
        <v>0</v>
      </c>
      <c r="T33" s="232"/>
      <c r="U33" s="232"/>
      <c r="V33" s="232"/>
      <c r="W33" s="232"/>
      <c r="X33" s="232"/>
      <c r="Y33" s="232"/>
      <c r="Z33" s="232"/>
      <c r="AA33" s="232">
        <v>0</v>
      </c>
      <c r="AB33" s="232"/>
      <c r="AC33" s="232"/>
      <c r="AD33" s="232"/>
      <c r="AE33" s="232"/>
      <c r="AF33" s="232"/>
      <c r="AG33" s="232"/>
      <c r="AH33" s="232"/>
      <c r="AI33" s="232">
        <v>0</v>
      </c>
      <c r="AJ33" s="232"/>
      <c r="AK33" s="232"/>
      <c r="AL33" s="232"/>
      <c r="AM33" s="232"/>
      <c r="AN33" s="232"/>
      <c r="AO33" s="232"/>
      <c r="AP33" s="232"/>
      <c r="AQ33" s="232">
        <v>0</v>
      </c>
      <c r="AR33" s="232"/>
      <c r="AS33" s="232"/>
      <c r="AT33" s="232"/>
      <c r="AU33" s="232"/>
      <c r="AV33" s="232"/>
      <c r="AW33" s="232"/>
      <c r="AX33" s="232"/>
      <c r="AY33" s="232">
        <v>0</v>
      </c>
      <c r="AZ33" s="232"/>
      <c r="BA33" s="232"/>
      <c r="BB33" s="232"/>
      <c r="BC33" s="232"/>
      <c r="BD33" s="232"/>
      <c r="BE33" s="232"/>
      <c r="BF33" s="232"/>
      <c r="BH33" s="262"/>
    </row>
    <row r="34" spans="1:60" ht="21" customHeight="1">
      <c r="A34" s="258"/>
      <c r="B34" s="259"/>
      <c r="C34" s="230"/>
      <c r="D34" s="232"/>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c r="AV34" s="232"/>
      <c r="AW34" s="232"/>
      <c r="AX34" s="232"/>
      <c r="AY34" s="232"/>
      <c r="AZ34" s="232"/>
      <c r="BA34" s="232"/>
      <c r="BB34" s="232"/>
      <c r="BC34" s="232"/>
      <c r="BD34" s="232"/>
      <c r="BE34" s="232"/>
      <c r="BF34" s="232"/>
      <c r="BH34" s="262"/>
    </row>
    <row r="35" spans="1:60" ht="18.75" customHeight="1">
      <c r="A35" s="261" t="s">
        <v>30</v>
      </c>
      <c r="B35" s="257"/>
      <c r="C35" s="224">
        <f aca="true" t="shared" si="1" ref="C35:C41">SUM(AA35:BF35)</f>
        <v>189</v>
      </c>
      <c r="D35" s="226"/>
      <c r="E35" s="226"/>
      <c r="F35" s="226"/>
      <c r="G35" s="226"/>
      <c r="H35" s="226"/>
      <c r="I35" s="226"/>
      <c r="J35" s="226"/>
      <c r="K35" s="232">
        <v>22</v>
      </c>
      <c r="L35" s="232"/>
      <c r="M35" s="232"/>
      <c r="N35" s="232"/>
      <c r="O35" s="232"/>
      <c r="P35" s="232"/>
      <c r="Q35" s="232"/>
      <c r="R35" s="232"/>
      <c r="S35" s="232">
        <v>167</v>
      </c>
      <c r="T35" s="232"/>
      <c r="U35" s="232"/>
      <c r="V35" s="232"/>
      <c r="W35" s="232"/>
      <c r="X35" s="232"/>
      <c r="Y35" s="232"/>
      <c r="Z35" s="232"/>
      <c r="AA35" s="232">
        <v>68</v>
      </c>
      <c r="AB35" s="232"/>
      <c r="AC35" s="232"/>
      <c r="AD35" s="232"/>
      <c r="AE35" s="232"/>
      <c r="AF35" s="232"/>
      <c r="AG35" s="232"/>
      <c r="AH35" s="232"/>
      <c r="AI35" s="232">
        <v>38</v>
      </c>
      <c r="AJ35" s="232"/>
      <c r="AK35" s="232"/>
      <c r="AL35" s="232"/>
      <c r="AM35" s="232"/>
      <c r="AN35" s="232"/>
      <c r="AO35" s="232"/>
      <c r="AP35" s="232"/>
      <c r="AQ35" s="232">
        <v>55</v>
      </c>
      <c r="AR35" s="232"/>
      <c r="AS35" s="232"/>
      <c r="AT35" s="232"/>
      <c r="AU35" s="232"/>
      <c r="AV35" s="232"/>
      <c r="AW35" s="232"/>
      <c r="AX35" s="232"/>
      <c r="AY35" s="232">
        <v>28</v>
      </c>
      <c r="AZ35" s="232"/>
      <c r="BA35" s="232"/>
      <c r="BB35" s="232"/>
      <c r="BC35" s="232"/>
      <c r="BD35" s="232"/>
      <c r="BE35" s="232"/>
      <c r="BF35" s="232"/>
      <c r="BH35" s="262"/>
    </row>
    <row r="36" spans="1:60" ht="18.75" customHeight="1">
      <c r="A36" s="261" t="s">
        <v>31</v>
      </c>
      <c r="B36" s="257"/>
      <c r="C36" s="224">
        <f t="shared" si="1"/>
        <v>159</v>
      </c>
      <c r="D36" s="226"/>
      <c r="E36" s="226"/>
      <c r="F36" s="226"/>
      <c r="G36" s="226"/>
      <c r="H36" s="226"/>
      <c r="I36" s="226"/>
      <c r="J36" s="226"/>
      <c r="K36" s="232">
        <v>18</v>
      </c>
      <c r="L36" s="232"/>
      <c r="M36" s="232"/>
      <c r="N36" s="232"/>
      <c r="O36" s="232"/>
      <c r="P36" s="232"/>
      <c r="Q36" s="232"/>
      <c r="R36" s="232"/>
      <c r="S36" s="232">
        <v>141</v>
      </c>
      <c r="T36" s="232"/>
      <c r="U36" s="232"/>
      <c r="V36" s="232"/>
      <c r="W36" s="232"/>
      <c r="X36" s="232"/>
      <c r="Y36" s="232"/>
      <c r="Z36" s="232"/>
      <c r="AA36" s="232">
        <v>45</v>
      </c>
      <c r="AB36" s="232"/>
      <c r="AC36" s="232"/>
      <c r="AD36" s="232"/>
      <c r="AE36" s="232"/>
      <c r="AF36" s="232"/>
      <c r="AG36" s="232"/>
      <c r="AH36" s="232"/>
      <c r="AI36" s="232">
        <v>32</v>
      </c>
      <c r="AJ36" s="232"/>
      <c r="AK36" s="232"/>
      <c r="AL36" s="232"/>
      <c r="AM36" s="232"/>
      <c r="AN36" s="232"/>
      <c r="AO36" s="232"/>
      <c r="AP36" s="232"/>
      <c r="AQ36" s="232">
        <v>47</v>
      </c>
      <c r="AR36" s="232"/>
      <c r="AS36" s="232"/>
      <c r="AT36" s="232"/>
      <c r="AU36" s="232"/>
      <c r="AV36" s="232"/>
      <c r="AW36" s="232"/>
      <c r="AX36" s="232"/>
      <c r="AY36" s="232">
        <v>35</v>
      </c>
      <c r="AZ36" s="232"/>
      <c r="BA36" s="232"/>
      <c r="BB36" s="232"/>
      <c r="BC36" s="232"/>
      <c r="BD36" s="232"/>
      <c r="BE36" s="232"/>
      <c r="BF36" s="232"/>
      <c r="BH36" s="262"/>
    </row>
    <row r="37" spans="1:60" ht="18.75" customHeight="1">
      <c r="A37" s="261" t="s">
        <v>32</v>
      </c>
      <c r="B37" s="257"/>
      <c r="C37" s="224">
        <f t="shared" si="1"/>
        <v>123</v>
      </c>
      <c r="D37" s="226"/>
      <c r="E37" s="226"/>
      <c r="F37" s="226"/>
      <c r="G37" s="226"/>
      <c r="H37" s="226"/>
      <c r="I37" s="226"/>
      <c r="J37" s="226"/>
      <c r="K37" s="232">
        <v>18</v>
      </c>
      <c r="L37" s="232"/>
      <c r="M37" s="232"/>
      <c r="N37" s="232"/>
      <c r="O37" s="232"/>
      <c r="P37" s="232"/>
      <c r="Q37" s="232"/>
      <c r="R37" s="232"/>
      <c r="S37" s="232">
        <v>105</v>
      </c>
      <c r="T37" s="232"/>
      <c r="U37" s="232"/>
      <c r="V37" s="232"/>
      <c r="W37" s="232"/>
      <c r="X37" s="232"/>
      <c r="Y37" s="232"/>
      <c r="Z37" s="232"/>
      <c r="AA37" s="232">
        <v>31</v>
      </c>
      <c r="AB37" s="232"/>
      <c r="AC37" s="232"/>
      <c r="AD37" s="232"/>
      <c r="AE37" s="232"/>
      <c r="AF37" s="232"/>
      <c r="AG37" s="232"/>
      <c r="AH37" s="232"/>
      <c r="AI37" s="232">
        <v>38</v>
      </c>
      <c r="AJ37" s="232"/>
      <c r="AK37" s="232"/>
      <c r="AL37" s="232"/>
      <c r="AM37" s="232"/>
      <c r="AN37" s="232"/>
      <c r="AO37" s="232"/>
      <c r="AP37" s="232"/>
      <c r="AQ37" s="232">
        <v>35</v>
      </c>
      <c r="AR37" s="232"/>
      <c r="AS37" s="232"/>
      <c r="AT37" s="232"/>
      <c r="AU37" s="232"/>
      <c r="AV37" s="232"/>
      <c r="AW37" s="232"/>
      <c r="AX37" s="232"/>
      <c r="AY37" s="232">
        <v>19</v>
      </c>
      <c r="AZ37" s="232"/>
      <c r="BA37" s="232"/>
      <c r="BB37" s="232"/>
      <c r="BC37" s="232"/>
      <c r="BD37" s="232"/>
      <c r="BE37" s="232"/>
      <c r="BF37" s="232"/>
      <c r="BH37" s="262"/>
    </row>
    <row r="38" spans="1:60" ht="18.75" customHeight="1">
      <c r="A38" s="261" t="s">
        <v>33</v>
      </c>
      <c r="B38" s="257"/>
      <c r="C38" s="224">
        <f t="shared" si="1"/>
        <v>220</v>
      </c>
      <c r="D38" s="226"/>
      <c r="E38" s="226"/>
      <c r="F38" s="226"/>
      <c r="G38" s="226"/>
      <c r="H38" s="226"/>
      <c r="I38" s="226"/>
      <c r="J38" s="226"/>
      <c r="K38" s="232">
        <v>26</v>
      </c>
      <c r="L38" s="232"/>
      <c r="M38" s="232"/>
      <c r="N38" s="232"/>
      <c r="O38" s="232"/>
      <c r="P38" s="232"/>
      <c r="Q38" s="232"/>
      <c r="R38" s="232"/>
      <c r="S38" s="232">
        <v>194</v>
      </c>
      <c r="T38" s="232"/>
      <c r="U38" s="232"/>
      <c r="V38" s="232"/>
      <c r="W38" s="232"/>
      <c r="X38" s="232"/>
      <c r="Y38" s="232"/>
      <c r="Z38" s="232"/>
      <c r="AA38" s="232">
        <v>49</v>
      </c>
      <c r="AB38" s="232"/>
      <c r="AC38" s="232"/>
      <c r="AD38" s="232"/>
      <c r="AE38" s="232"/>
      <c r="AF38" s="232"/>
      <c r="AG38" s="232"/>
      <c r="AH38" s="232"/>
      <c r="AI38" s="232">
        <v>69</v>
      </c>
      <c r="AJ38" s="232"/>
      <c r="AK38" s="232"/>
      <c r="AL38" s="232"/>
      <c r="AM38" s="232"/>
      <c r="AN38" s="232"/>
      <c r="AO38" s="232"/>
      <c r="AP38" s="232"/>
      <c r="AQ38" s="232">
        <v>62</v>
      </c>
      <c r="AR38" s="232"/>
      <c r="AS38" s="232"/>
      <c r="AT38" s="232"/>
      <c r="AU38" s="232"/>
      <c r="AV38" s="232"/>
      <c r="AW38" s="232"/>
      <c r="AX38" s="232"/>
      <c r="AY38" s="232">
        <v>40</v>
      </c>
      <c r="AZ38" s="232"/>
      <c r="BA38" s="232"/>
      <c r="BB38" s="232"/>
      <c r="BC38" s="232"/>
      <c r="BD38" s="232"/>
      <c r="BE38" s="232"/>
      <c r="BF38" s="232"/>
      <c r="BH38" s="262"/>
    </row>
    <row r="39" spans="1:66" ht="18.75" customHeight="1">
      <c r="A39" s="261" t="s">
        <v>34</v>
      </c>
      <c r="B39" s="257"/>
      <c r="C39" s="224">
        <f t="shared" si="1"/>
        <v>202</v>
      </c>
      <c r="D39" s="226"/>
      <c r="E39" s="226"/>
      <c r="F39" s="226"/>
      <c r="G39" s="226"/>
      <c r="H39" s="226"/>
      <c r="I39" s="226"/>
      <c r="J39" s="226"/>
      <c r="K39" s="232">
        <v>47</v>
      </c>
      <c r="L39" s="232"/>
      <c r="M39" s="232"/>
      <c r="N39" s="232"/>
      <c r="O39" s="232"/>
      <c r="P39" s="232"/>
      <c r="Q39" s="232"/>
      <c r="R39" s="232"/>
      <c r="S39" s="232">
        <v>155</v>
      </c>
      <c r="T39" s="232"/>
      <c r="U39" s="232"/>
      <c r="V39" s="232"/>
      <c r="W39" s="232"/>
      <c r="X39" s="232"/>
      <c r="Y39" s="232"/>
      <c r="Z39" s="232"/>
      <c r="AA39" s="232">
        <v>46</v>
      </c>
      <c r="AB39" s="232"/>
      <c r="AC39" s="232"/>
      <c r="AD39" s="232"/>
      <c r="AE39" s="232"/>
      <c r="AF39" s="232"/>
      <c r="AG39" s="232"/>
      <c r="AH39" s="232"/>
      <c r="AI39" s="232">
        <v>52</v>
      </c>
      <c r="AJ39" s="232"/>
      <c r="AK39" s="232"/>
      <c r="AL39" s="232"/>
      <c r="AM39" s="232"/>
      <c r="AN39" s="232"/>
      <c r="AO39" s="232"/>
      <c r="AP39" s="232"/>
      <c r="AQ39" s="232">
        <v>65</v>
      </c>
      <c r="AR39" s="232"/>
      <c r="AS39" s="232"/>
      <c r="AT39" s="232"/>
      <c r="AU39" s="232"/>
      <c r="AV39" s="232"/>
      <c r="AW39" s="232"/>
      <c r="AX39" s="232"/>
      <c r="AY39" s="232">
        <v>39</v>
      </c>
      <c r="AZ39" s="232"/>
      <c r="BA39" s="232"/>
      <c r="BB39" s="232"/>
      <c r="BC39" s="232"/>
      <c r="BD39" s="232"/>
      <c r="BE39" s="232"/>
      <c r="BF39" s="232"/>
      <c r="BH39" s="262"/>
      <c r="BI39" s="262"/>
      <c r="BJ39" s="262"/>
      <c r="BK39" s="262"/>
      <c r="BL39" s="262"/>
      <c r="BM39" s="262"/>
      <c r="BN39" s="262"/>
    </row>
    <row r="40" spans="1:58" ht="18.75" customHeight="1">
      <c r="A40" s="261" t="s">
        <v>35</v>
      </c>
      <c r="B40" s="257"/>
      <c r="C40" s="224">
        <f t="shared" si="1"/>
        <v>201</v>
      </c>
      <c r="D40" s="226"/>
      <c r="E40" s="226"/>
      <c r="F40" s="226"/>
      <c r="G40" s="226"/>
      <c r="H40" s="226"/>
      <c r="I40" s="226"/>
      <c r="J40" s="226"/>
      <c r="K40" s="232">
        <v>23</v>
      </c>
      <c r="L40" s="232"/>
      <c r="M40" s="232"/>
      <c r="N40" s="232"/>
      <c r="O40" s="232"/>
      <c r="P40" s="232"/>
      <c r="Q40" s="232"/>
      <c r="R40" s="232"/>
      <c r="S40" s="232">
        <v>178</v>
      </c>
      <c r="T40" s="232"/>
      <c r="U40" s="232"/>
      <c r="V40" s="232"/>
      <c r="W40" s="232"/>
      <c r="X40" s="232"/>
      <c r="Y40" s="232"/>
      <c r="Z40" s="232"/>
      <c r="AA40" s="232">
        <v>49</v>
      </c>
      <c r="AB40" s="232"/>
      <c r="AC40" s="232"/>
      <c r="AD40" s="232"/>
      <c r="AE40" s="232"/>
      <c r="AF40" s="232"/>
      <c r="AG40" s="232"/>
      <c r="AH40" s="232"/>
      <c r="AI40" s="232">
        <v>37</v>
      </c>
      <c r="AJ40" s="232"/>
      <c r="AK40" s="232"/>
      <c r="AL40" s="232"/>
      <c r="AM40" s="232"/>
      <c r="AN40" s="232"/>
      <c r="AO40" s="232"/>
      <c r="AP40" s="232"/>
      <c r="AQ40" s="232">
        <v>66</v>
      </c>
      <c r="AR40" s="232"/>
      <c r="AS40" s="232"/>
      <c r="AT40" s="232"/>
      <c r="AU40" s="232"/>
      <c r="AV40" s="232"/>
      <c r="AW40" s="232"/>
      <c r="AX40" s="232"/>
      <c r="AY40" s="232">
        <v>49</v>
      </c>
      <c r="AZ40" s="232"/>
      <c r="BA40" s="232"/>
      <c r="BB40" s="232"/>
      <c r="BC40" s="232"/>
      <c r="BD40" s="232"/>
      <c r="BE40" s="232"/>
      <c r="BF40" s="232"/>
    </row>
    <row r="41" spans="1:61" ht="18.75" customHeight="1" thickBot="1">
      <c r="A41" s="263" t="s">
        <v>36</v>
      </c>
      <c r="B41" s="264"/>
      <c r="C41" s="224">
        <f t="shared" si="1"/>
        <v>226</v>
      </c>
      <c r="D41" s="226"/>
      <c r="E41" s="226"/>
      <c r="F41" s="226"/>
      <c r="G41" s="226"/>
      <c r="H41" s="226"/>
      <c r="I41" s="226"/>
      <c r="J41" s="226"/>
      <c r="K41" s="236">
        <v>25</v>
      </c>
      <c r="L41" s="236"/>
      <c r="M41" s="236"/>
      <c r="N41" s="236"/>
      <c r="O41" s="236"/>
      <c r="P41" s="236"/>
      <c r="Q41" s="236"/>
      <c r="R41" s="236"/>
      <c r="S41" s="236">
        <v>201</v>
      </c>
      <c r="T41" s="236"/>
      <c r="U41" s="236"/>
      <c r="V41" s="236"/>
      <c r="W41" s="236"/>
      <c r="X41" s="236"/>
      <c r="Y41" s="236"/>
      <c r="Z41" s="236"/>
      <c r="AA41" s="236">
        <v>55</v>
      </c>
      <c r="AB41" s="236"/>
      <c r="AC41" s="236"/>
      <c r="AD41" s="236"/>
      <c r="AE41" s="236"/>
      <c r="AF41" s="236"/>
      <c r="AG41" s="236"/>
      <c r="AH41" s="236"/>
      <c r="AI41" s="236">
        <v>58</v>
      </c>
      <c r="AJ41" s="236"/>
      <c r="AK41" s="236"/>
      <c r="AL41" s="236"/>
      <c r="AM41" s="236"/>
      <c r="AN41" s="236"/>
      <c r="AO41" s="236"/>
      <c r="AP41" s="236"/>
      <c r="AQ41" s="236">
        <v>77</v>
      </c>
      <c r="AR41" s="236"/>
      <c r="AS41" s="236"/>
      <c r="AT41" s="236"/>
      <c r="AU41" s="236"/>
      <c r="AV41" s="236"/>
      <c r="AW41" s="236"/>
      <c r="AX41" s="236"/>
      <c r="AY41" s="236">
        <v>36</v>
      </c>
      <c r="AZ41" s="236"/>
      <c r="BA41" s="236"/>
      <c r="BB41" s="236"/>
      <c r="BC41" s="236"/>
      <c r="BD41" s="236"/>
      <c r="BE41" s="236"/>
      <c r="BF41" s="236"/>
      <c r="BI41" s="262"/>
    </row>
    <row r="42" spans="2:58" ht="17.25">
      <c r="B42" s="2"/>
      <c r="C42" s="174"/>
      <c r="D42" s="265"/>
      <c r="E42" s="265"/>
      <c r="F42" s="265"/>
      <c r="G42" s="265"/>
      <c r="H42" s="265"/>
      <c r="I42" s="265"/>
      <c r="J42" s="265"/>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4"/>
      <c r="AQ42" s="174"/>
      <c r="AR42" s="174"/>
      <c r="AS42" s="174"/>
      <c r="AT42" s="174"/>
      <c r="AU42" s="174"/>
      <c r="AV42" s="174"/>
      <c r="AW42" s="266" t="s">
        <v>37</v>
      </c>
      <c r="AX42" s="266"/>
      <c r="AY42" s="266"/>
      <c r="AZ42" s="266"/>
      <c r="BA42" s="266"/>
      <c r="BB42" s="266"/>
      <c r="BC42" s="266"/>
      <c r="BD42" s="266"/>
      <c r="BE42" s="266"/>
      <c r="BF42" s="266"/>
    </row>
    <row r="43" spans="2:58" ht="17.25">
      <c r="B43" s="2"/>
      <c r="C43" s="2"/>
      <c r="D43" s="2"/>
      <c r="E43" s="2"/>
      <c r="F43" s="2"/>
      <c r="G43" s="2"/>
      <c r="H43" s="2"/>
      <c r="I43" s="2"/>
      <c r="J43" s="2"/>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239"/>
      <c r="AZ43" s="2"/>
      <c r="BA43" s="2"/>
      <c r="BB43" s="2"/>
      <c r="BC43" s="2"/>
      <c r="BD43" s="2"/>
      <c r="BE43" s="2"/>
      <c r="BF43" s="2"/>
    </row>
    <row r="44" spans="1:58" ht="18.75" customHeight="1">
      <c r="A44" s="138" t="s">
        <v>116</v>
      </c>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2"/>
      <c r="AL44" s="2"/>
      <c r="AM44" s="2"/>
      <c r="AN44" s="2"/>
      <c r="AO44" s="2"/>
      <c r="AP44" s="2"/>
      <c r="AQ44" s="2"/>
      <c r="AR44" s="2"/>
      <c r="AS44" s="2"/>
      <c r="AT44" s="2"/>
      <c r="AU44" s="2"/>
      <c r="AV44" s="2"/>
      <c r="AW44" s="2"/>
      <c r="AX44" s="2"/>
      <c r="AY44" s="2"/>
      <c r="AZ44" s="2"/>
      <c r="BA44" s="2"/>
      <c r="BB44" s="2"/>
      <c r="BC44" s="2"/>
      <c r="BD44" s="2"/>
      <c r="BE44" s="2"/>
      <c r="BF44" s="2"/>
    </row>
    <row r="45" spans="2:58" ht="18" thickBot="1">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140" t="s">
        <v>117</v>
      </c>
      <c r="AZ45" s="140"/>
      <c r="BA45" s="140"/>
      <c r="BB45" s="140"/>
      <c r="BC45" s="140"/>
      <c r="BD45" s="140"/>
      <c r="BE45" s="140"/>
      <c r="BF45" s="140"/>
    </row>
    <row r="46" spans="1:58" ht="18.75" customHeight="1">
      <c r="A46" s="173"/>
      <c r="B46" s="267"/>
      <c r="C46" s="268" t="s">
        <v>0</v>
      </c>
      <c r="D46" s="269"/>
      <c r="E46" s="269"/>
      <c r="F46" s="269"/>
      <c r="G46" s="269"/>
      <c r="H46" s="269"/>
      <c r="I46" s="270"/>
      <c r="J46" s="271" t="s">
        <v>30</v>
      </c>
      <c r="K46" s="272"/>
      <c r="L46" s="272"/>
      <c r="M46" s="272"/>
      <c r="N46" s="272"/>
      <c r="O46" s="272"/>
      <c r="P46" s="273"/>
      <c r="Q46" s="271" t="s">
        <v>31</v>
      </c>
      <c r="R46" s="272"/>
      <c r="S46" s="272"/>
      <c r="T46" s="272"/>
      <c r="U46" s="272"/>
      <c r="V46" s="272"/>
      <c r="W46" s="273"/>
      <c r="X46" s="271" t="s">
        <v>32</v>
      </c>
      <c r="Y46" s="272"/>
      <c r="Z46" s="272"/>
      <c r="AA46" s="272"/>
      <c r="AB46" s="272"/>
      <c r="AC46" s="272"/>
      <c r="AD46" s="273"/>
      <c r="AE46" s="271" t="s">
        <v>33</v>
      </c>
      <c r="AF46" s="272"/>
      <c r="AG46" s="272"/>
      <c r="AH46" s="272"/>
      <c r="AI46" s="272"/>
      <c r="AJ46" s="272"/>
      <c r="AK46" s="273"/>
      <c r="AL46" s="271" t="s">
        <v>34</v>
      </c>
      <c r="AM46" s="272"/>
      <c r="AN46" s="272"/>
      <c r="AO46" s="272"/>
      <c r="AP46" s="272"/>
      <c r="AQ46" s="272"/>
      <c r="AR46" s="273"/>
      <c r="AS46" s="271" t="s">
        <v>35</v>
      </c>
      <c r="AT46" s="272"/>
      <c r="AU46" s="272"/>
      <c r="AV46" s="272"/>
      <c r="AW46" s="272"/>
      <c r="AX46" s="272"/>
      <c r="AY46" s="273"/>
      <c r="AZ46" s="271" t="s">
        <v>36</v>
      </c>
      <c r="BA46" s="272"/>
      <c r="BB46" s="272"/>
      <c r="BC46" s="272"/>
      <c r="BD46" s="272"/>
      <c r="BE46" s="272"/>
      <c r="BF46" s="272"/>
    </row>
    <row r="47" spans="1:58" ht="18.75" customHeight="1">
      <c r="A47" s="274" t="s">
        <v>105</v>
      </c>
      <c r="B47" s="200"/>
      <c r="C47" s="275">
        <f>SUM(J47:BF47)</f>
        <v>68</v>
      </c>
      <c r="D47" s="276"/>
      <c r="E47" s="276"/>
      <c r="F47" s="276"/>
      <c r="G47" s="276"/>
      <c r="H47" s="276"/>
      <c r="I47" s="276"/>
      <c r="J47" s="277">
        <v>7</v>
      </c>
      <c r="K47" s="277"/>
      <c r="L47" s="277"/>
      <c r="M47" s="277"/>
      <c r="N47" s="277"/>
      <c r="O47" s="277"/>
      <c r="P47" s="277"/>
      <c r="Q47" s="277">
        <v>8</v>
      </c>
      <c r="R47" s="277"/>
      <c r="S47" s="277"/>
      <c r="T47" s="277"/>
      <c r="U47" s="277"/>
      <c r="V47" s="277"/>
      <c r="W47" s="277"/>
      <c r="X47" s="277">
        <v>6</v>
      </c>
      <c r="Y47" s="277"/>
      <c r="Z47" s="277"/>
      <c r="AA47" s="277"/>
      <c r="AB47" s="277"/>
      <c r="AC47" s="277"/>
      <c r="AD47" s="277"/>
      <c r="AE47" s="277">
        <v>12</v>
      </c>
      <c r="AF47" s="277"/>
      <c r="AG47" s="277"/>
      <c r="AH47" s="277"/>
      <c r="AI47" s="277"/>
      <c r="AJ47" s="277"/>
      <c r="AK47" s="277"/>
      <c r="AL47" s="277">
        <v>7</v>
      </c>
      <c r="AM47" s="277"/>
      <c r="AN47" s="277"/>
      <c r="AO47" s="277"/>
      <c r="AP47" s="277"/>
      <c r="AQ47" s="277"/>
      <c r="AR47" s="277"/>
      <c r="AS47" s="277">
        <v>14</v>
      </c>
      <c r="AT47" s="277"/>
      <c r="AU47" s="277"/>
      <c r="AV47" s="277"/>
      <c r="AW47" s="277"/>
      <c r="AX47" s="277"/>
      <c r="AY47" s="277"/>
      <c r="AZ47" s="277">
        <v>14</v>
      </c>
      <c r="BA47" s="277"/>
      <c r="BB47" s="277"/>
      <c r="BC47" s="277"/>
      <c r="BD47" s="277"/>
      <c r="BE47" s="277"/>
      <c r="BF47" s="277"/>
    </row>
    <row r="48" spans="1:58" ht="18.75" customHeight="1" thickBot="1">
      <c r="A48" s="233" t="s">
        <v>106</v>
      </c>
      <c r="B48" s="278"/>
      <c r="C48" s="279">
        <f>SUM(J48:AZ48)</f>
        <v>1303</v>
      </c>
      <c r="D48" s="280"/>
      <c r="E48" s="280"/>
      <c r="F48" s="280"/>
      <c r="G48" s="280"/>
      <c r="H48" s="280"/>
      <c r="I48" s="280"/>
      <c r="J48" s="236">
        <v>193</v>
      </c>
      <c r="K48" s="236"/>
      <c r="L48" s="236"/>
      <c r="M48" s="236"/>
      <c r="N48" s="236"/>
      <c r="O48" s="236"/>
      <c r="P48" s="236"/>
      <c r="Q48" s="236">
        <v>105</v>
      </c>
      <c r="R48" s="236"/>
      <c r="S48" s="236"/>
      <c r="T48" s="236"/>
      <c r="U48" s="236"/>
      <c r="V48" s="236"/>
      <c r="W48" s="236"/>
      <c r="X48" s="236">
        <v>32</v>
      </c>
      <c r="Y48" s="236"/>
      <c r="Z48" s="236"/>
      <c r="AA48" s="236"/>
      <c r="AB48" s="236"/>
      <c r="AC48" s="236"/>
      <c r="AD48" s="236"/>
      <c r="AE48" s="236">
        <v>252</v>
      </c>
      <c r="AF48" s="236"/>
      <c r="AG48" s="236"/>
      <c r="AH48" s="236"/>
      <c r="AI48" s="236"/>
      <c r="AJ48" s="236"/>
      <c r="AK48" s="236"/>
      <c r="AL48" s="236">
        <v>100</v>
      </c>
      <c r="AM48" s="236"/>
      <c r="AN48" s="236"/>
      <c r="AO48" s="236"/>
      <c r="AP48" s="236"/>
      <c r="AQ48" s="236"/>
      <c r="AR48" s="236"/>
      <c r="AS48" s="236">
        <v>279</v>
      </c>
      <c r="AT48" s="236"/>
      <c r="AU48" s="236"/>
      <c r="AV48" s="236"/>
      <c r="AW48" s="236"/>
      <c r="AX48" s="236"/>
      <c r="AY48" s="236"/>
      <c r="AZ48" s="236">
        <v>342</v>
      </c>
      <c r="BA48" s="236"/>
      <c r="BB48" s="236"/>
      <c r="BC48" s="236"/>
      <c r="BD48" s="236"/>
      <c r="BE48" s="236"/>
      <c r="BF48" s="236"/>
    </row>
    <row r="49" spans="2:58" ht="17.25">
      <c r="B49" s="2"/>
      <c r="C49" s="174"/>
      <c r="D49" s="174"/>
      <c r="E49" s="174"/>
      <c r="F49" s="174"/>
      <c r="G49" s="174"/>
      <c r="H49" s="174"/>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4"/>
      <c r="AL49" s="174"/>
      <c r="AM49" s="174"/>
      <c r="AN49" s="174"/>
      <c r="AO49" s="174"/>
      <c r="AP49" s="174"/>
      <c r="AQ49" s="174"/>
      <c r="AR49" s="174"/>
      <c r="AS49" s="174"/>
      <c r="AT49" s="174"/>
      <c r="AU49" s="174"/>
      <c r="AV49" s="174"/>
      <c r="AW49" s="266" t="s">
        <v>37</v>
      </c>
      <c r="AX49" s="266"/>
      <c r="AY49" s="266"/>
      <c r="AZ49" s="266"/>
      <c r="BA49" s="266"/>
      <c r="BB49" s="266"/>
      <c r="BC49" s="266"/>
      <c r="BD49" s="266"/>
      <c r="BE49" s="266"/>
      <c r="BF49" s="266"/>
    </row>
    <row r="50" spans="2:58" ht="17.25">
      <c r="B50" s="2"/>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2"/>
      <c r="BB50" s="2"/>
      <c r="BC50" s="2"/>
      <c r="BD50" s="2"/>
      <c r="BE50" s="2"/>
      <c r="BF50" s="2"/>
    </row>
    <row r="51" spans="2:58" ht="17.25">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row>
  </sheetData>
  <mergeCells count="226">
    <mergeCell ref="A41:B41"/>
    <mergeCell ref="A47:B47"/>
    <mergeCell ref="A48:B48"/>
    <mergeCell ref="A37:B37"/>
    <mergeCell ref="A38:B38"/>
    <mergeCell ref="A39:B39"/>
    <mergeCell ref="A40:B40"/>
    <mergeCell ref="A32:B32"/>
    <mergeCell ref="A33:B33"/>
    <mergeCell ref="A35:B35"/>
    <mergeCell ref="A36:B36"/>
    <mergeCell ref="A28:B28"/>
    <mergeCell ref="A29:B29"/>
    <mergeCell ref="A30:B30"/>
    <mergeCell ref="A31:B31"/>
    <mergeCell ref="A23:B23"/>
    <mergeCell ref="A25:B25"/>
    <mergeCell ref="A26:B26"/>
    <mergeCell ref="A27:B27"/>
    <mergeCell ref="AW49:BF49"/>
    <mergeCell ref="AY45:BF45"/>
    <mergeCell ref="A3:AU3"/>
    <mergeCell ref="A7:D7"/>
    <mergeCell ref="A9:D9"/>
    <mergeCell ref="A10:D10"/>
    <mergeCell ref="A11:D11"/>
    <mergeCell ref="A12:D12"/>
    <mergeCell ref="A13:D13"/>
    <mergeCell ref="A14:D14"/>
    <mergeCell ref="AZ48:BF48"/>
    <mergeCell ref="J47:P47"/>
    <mergeCell ref="Q47:W47"/>
    <mergeCell ref="X47:AD47"/>
    <mergeCell ref="AE47:AK47"/>
    <mergeCell ref="AL47:AR47"/>
    <mergeCell ref="AS47:AY47"/>
    <mergeCell ref="AZ47:BF47"/>
    <mergeCell ref="X48:AD48"/>
    <mergeCell ref="AE48:AK48"/>
    <mergeCell ref="AL48:AR48"/>
    <mergeCell ref="AS48:AY48"/>
    <mergeCell ref="C47:I47"/>
    <mergeCell ref="C48:I48"/>
    <mergeCell ref="J48:P48"/>
    <mergeCell ref="Q48:W48"/>
    <mergeCell ref="AW42:BF42"/>
    <mergeCell ref="C46:I46"/>
    <mergeCell ref="J46:P46"/>
    <mergeCell ref="Q46:W46"/>
    <mergeCell ref="X46:AD46"/>
    <mergeCell ref="AE46:AK46"/>
    <mergeCell ref="AL46:AR46"/>
    <mergeCell ref="AS46:AY46"/>
    <mergeCell ref="AZ46:BF46"/>
    <mergeCell ref="A44:AJ44"/>
    <mergeCell ref="AA23:AH23"/>
    <mergeCell ref="AI23:AP23"/>
    <mergeCell ref="AQ23:AX23"/>
    <mergeCell ref="AY23:BF23"/>
    <mergeCell ref="AI40:AP40"/>
    <mergeCell ref="AQ40:AX40"/>
    <mergeCell ref="AY40:BF40"/>
    <mergeCell ref="C41:J41"/>
    <mergeCell ref="K41:R41"/>
    <mergeCell ref="S41:Z41"/>
    <mergeCell ref="AA41:AH41"/>
    <mergeCell ref="AI41:AP41"/>
    <mergeCell ref="AQ41:AX41"/>
    <mergeCell ref="AY41:BF41"/>
    <mergeCell ref="C40:J40"/>
    <mergeCell ref="K40:R40"/>
    <mergeCell ref="S40:Z40"/>
    <mergeCell ref="AA40:AH40"/>
    <mergeCell ref="AI38:AP38"/>
    <mergeCell ref="AQ38:AX38"/>
    <mergeCell ref="AY38:BF38"/>
    <mergeCell ref="C39:J39"/>
    <mergeCell ref="K39:R39"/>
    <mergeCell ref="S39:Z39"/>
    <mergeCell ref="AA39:AH39"/>
    <mergeCell ref="AI39:AP39"/>
    <mergeCell ref="AQ39:AX39"/>
    <mergeCell ref="AY39:BF39"/>
    <mergeCell ref="C38:J38"/>
    <mergeCell ref="K38:R38"/>
    <mergeCell ref="S38:Z38"/>
    <mergeCell ref="AA38:AH38"/>
    <mergeCell ref="AI36:AP36"/>
    <mergeCell ref="AQ36:AX36"/>
    <mergeCell ref="AY36:BF36"/>
    <mergeCell ref="C37:J37"/>
    <mergeCell ref="K37:R37"/>
    <mergeCell ref="S37:Z37"/>
    <mergeCell ref="AA37:AH37"/>
    <mergeCell ref="AI37:AP37"/>
    <mergeCell ref="AQ37:AX37"/>
    <mergeCell ref="AY37:BF37"/>
    <mergeCell ref="C36:J36"/>
    <mergeCell ref="K36:R36"/>
    <mergeCell ref="S36:Z36"/>
    <mergeCell ref="AA36:AH36"/>
    <mergeCell ref="AI34:AP34"/>
    <mergeCell ref="AQ34:AX34"/>
    <mergeCell ref="AY34:BF34"/>
    <mergeCell ref="C35:J35"/>
    <mergeCell ref="K35:R35"/>
    <mergeCell ref="S35:Z35"/>
    <mergeCell ref="AA35:AH35"/>
    <mergeCell ref="AI35:AP35"/>
    <mergeCell ref="AQ35:AX35"/>
    <mergeCell ref="AY35:BF35"/>
    <mergeCell ref="C34:J34"/>
    <mergeCell ref="K34:R34"/>
    <mergeCell ref="S34:Z34"/>
    <mergeCell ref="AA34:AH34"/>
    <mergeCell ref="AI32:AP32"/>
    <mergeCell ref="AQ32:AX32"/>
    <mergeCell ref="AY32:BF32"/>
    <mergeCell ref="C33:J33"/>
    <mergeCell ref="K33:R33"/>
    <mergeCell ref="S33:Z33"/>
    <mergeCell ref="AA33:AH33"/>
    <mergeCell ref="AI33:AP33"/>
    <mergeCell ref="AQ33:AX33"/>
    <mergeCell ref="AY33:BF33"/>
    <mergeCell ref="C32:J32"/>
    <mergeCell ref="K32:R32"/>
    <mergeCell ref="S32:Z32"/>
    <mergeCell ref="AA32:AH32"/>
    <mergeCell ref="AI30:AP30"/>
    <mergeCell ref="AQ30:AX30"/>
    <mergeCell ref="AY30:BF30"/>
    <mergeCell ref="C31:J31"/>
    <mergeCell ref="K31:R31"/>
    <mergeCell ref="S31:Z31"/>
    <mergeCell ref="AA31:AH31"/>
    <mergeCell ref="AI31:AP31"/>
    <mergeCell ref="AQ31:AX31"/>
    <mergeCell ref="AY31:BF31"/>
    <mergeCell ref="C30:J30"/>
    <mergeCell ref="K30:R30"/>
    <mergeCell ref="S30:Z30"/>
    <mergeCell ref="AA30:AH30"/>
    <mergeCell ref="AI28:AP28"/>
    <mergeCell ref="AQ28:AX28"/>
    <mergeCell ref="AY28:BF28"/>
    <mergeCell ref="C29:J29"/>
    <mergeCell ref="K29:R29"/>
    <mergeCell ref="S29:Z29"/>
    <mergeCell ref="AA29:AH29"/>
    <mergeCell ref="AI29:AP29"/>
    <mergeCell ref="AQ29:AX29"/>
    <mergeCell ref="AY29:BF29"/>
    <mergeCell ref="C28:J28"/>
    <mergeCell ref="K28:R28"/>
    <mergeCell ref="S28:Z28"/>
    <mergeCell ref="AA28:AH28"/>
    <mergeCell ref="AI26:AP26"/>
    <mergeCell ref="AQ26:AX26"/>
    <mergeCell ref="AY26:BF26"/>
    <mergeCell ref="C27:J27"/>
    <mergeCell ref="K27:R27"/>
    <mergeCell ref="S27:Z27"/>
    <mergeCell ref="AA27:AH27"/>
    <mergeCell ref="AI27:AP27"/>
    <mergeCell ref="AQ27:AX27"/>
    <mergeCell ref="AY27:BF27"/>
    <mergeCell ref="C26:J26"/>
    <mergeCell ref="K26:R26"/>
    <mergeCell ref="S26:Z26"/>
    <mergeCell ref="AA26:AH26"/>
    <mergeCell ref="AA25:AH25"/>
    <mergeCell ref="AI25:AP25"/>
    <mergeCell ref="AQ25:AX25"/>
    <mergeCell ref="AY25:BF25"/>
    <mergeCell ref="C23:J23"/>
    <mergeCell ref="C25:J25"/>
    <mergeCell ref="K25:R25"/>
    <mergeCell ref="S25:Z25"/>
    <mergeCell ref="K23:R23"/>
    <mergeCell ref="S23:Z23"/>
    <mergeCell ref="E15:V15"/>
    <mergeCell ref="W15:AN15"/>
    <mergeCell ref="AO15:BF15"/>
    <mergeCell ref="W7:AN7"/>
    <mergeCell ref="AO7:BF7"/>
    <mergeCell ref="E13:V13"/>
    <mergeCell ref="W13:AN13"/>
    <mergeCell ref="AO13:BF13"/>
    <mergeCell ref="E14:V14"/>
    <mergeCell ref="W14:AN14"/>
    <mergeCell ref="AO14:BF14"/>
    <mergeCell ref="E11:V11"/>
    <mergeCell ref="W11:AN11"/>
    <mergeCell ref="AO11:BF11"/>
    <mergeCell ref="E12:V12"/>
    <mergeCell ref="W12:AN12"/>
    <mergeCell ref="AO12:BF12"/>
    <mergeCell ref="E9:V9"/>
    <mergeCell ref="W9:AN9"/>
    <mergeCell ref="AO9:BF9"/>
    <mergeCell ref="E10:V10"/>
    <mergeCell ref="W10:AN10"/>
    <mergeCell ref="AO10:BF10"/>
    <mergeCell ref="E5:V5"/>
    <mergeCell ref="W5:AN5"/>
    <mergeCell ref="AO5:BF5"/>
    <mergeCell ref="E7:V7"/>
    <mergeCell ref="AI21:AP21"/>
    <mergeCell ref="AQ21:AX21"/>
    <mergeCell ref="AY21:BF21"/>
    <mergeCell ref="C20:Z20"/>
    <mergeCell ref="AA20:BF20"/>
    <mergeCell ref="C21:J21"/>
    <mergeCell ref="K21:R21"/>
    <mergeCell ref="S21:Z21"/>
    <mergeCell ref="A1:E1"/>
    <mergeCell ref="B2:BF2"/>
    <mergeCell ref="AZ4:BF4"/>
    <mergeCell ref="A20:B21"/>
    <mergeCell ref="A18:BF18"/>
    <mergeCell ref="AA21:AH21"/>
    <mergeCell ref="A15:D15"/>
    <mergeCell ref="AW16:BF16"/>
    <mergeCell ref="AY19:BF19"/>
    <mergeCell ref="B16:D16"/>
  </mergeCells>
  <printOptions horizontalCentered="1"/>
  <pageMargins left="0.5905511811023623" right="0.5905511811023623" top="0.7874015748031497" bottom="0.7874015748031497" header="0.5118110236220472" footer="0.3937007874015748"/>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012345</cp:lastModifiedBy>
  <cp:lastPrinted>2008-02-04T04:08:39Z</cp:lastPrinted>
  <dcterms:created xsi:type="dcterms:W3CDTF">2004-04-03T10:47:17Z</dcterms:created>
  <dcterms:modified xsi:type="dcterms:W3CDTF">2008-05-16T01:18:56Z</dcterms:modified>
  <cp:category/>
  <cp:version/>
  <cp:contentType/>
  <cp:contentStatus/>
</cp:coreProperties>
</file>