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表７" sheetId="1" r:id="rId1"/>
  </sheets>
  <definedNames>
    <definedName name="_xlnm.Print_Area" localSheetId="0">'表７'!$A$1:$R$290</definedName>
  </definedNames>
  <calcPr fullCalcOnLoad="1"/>
</workbook>
</file>

<file path=xl/sharedStrings.xml><?xml version="1.0" encoding="utf-8"?>
<sst xmlns="http://schemas.openxmlformats.org/spreadsheetml/2006/main" count="1045" uniqueCount="66">
  <si>
    <t>産業分類</t>
  </si>
  <si>
    <t>総数</t>
  </si>
  <si>
    <t>従業者数</t>
  </si>
  <si>
    <t>売場面積</t>
  </si>
  <si>
    <t>繊維品卸売業（衣服・身の回り品を除く）</t>
  </si>
  <si>
    <t>各　種　商　品　卸　売　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</si>
  <si>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</si>
  <si>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</si>
  <si>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</si>
  <si>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</si>
  <si>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</si>
  <si>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</si>
  <si>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</si>
  <si>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</si>
  <si>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</si>
  <si>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</si>
  <si>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</si>
  <si>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代理商・仲立業</t>
  </si>
  <si>
    <t>他に分類されない卸売業</t>
  </si>
  <si>
    <t>　　　総　　　　　　　　　　　数</t>
  </si>
  <si>
    <t>　　　卸　　　　　売　　　　　業</t>
  </si>
  <si>
    <t>　　　小　　　　売　　　　　業</t>
  </si>
  <si>
    <t>百万円</t>
  </si>
  <si>
    <t>卸売業</t>
  </si>
  <si>
    <t>小売業</t>
  </si>
  <si>
    <t>㎡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</si>
  <si>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</si>
  <si>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</si>
  <si>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</si>
  <si>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</si>
  <si>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</si>
  <si>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</si>
  <si>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年間商品　　販売額</t>
  </si>
  <si>
    <t>その他の　　　収 入 額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</si>
  <si>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</si>
  <si>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</si>
  <si>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</si>
  <si>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</si>
  <si>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</si>
  <si>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</si>
  <si>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</si>
  <si>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東　　　　　　　区</t>
  </si>
  <si>
    <t>中　　　央　　　区</t>
  </si>
  <si>
    <t>博　　　多　　　区</t>
  </si>
  <si>
    <t>南　　　　　　　区</t>
  </si>
  <si>
    <t>城　　　南　　　区</t>
  </si>
  <si>
    <t>早　　　良　　　区</t>
  </si>
  <si>
    <t>西　　　　　　区</t>
  </si>
  <si>
    <t>-</t>
  </si>
  <si>
    <t>-</t>
  </si>
  <si>
    <t>-</t>
  </si>
  <si>
    <t>2人以下</t>
  </si>
  <si>
    <t>産    業    分    類</t>
  </si>
  <si>
    <t>総    数</t>
  </si>
  <si>
    <t>法    人</t>
  </si>
  <si>
    <t>個    人</t>
  </si>
  <si>
    <t>従　  業  　者  　規　  模　  別</t>
  </si>
  <si>
    <t>商　　  　　店　  　　　数</t>
  </si>
  <si>
    <t>年間商品販売額、その他の収入額及び売場面積─区</t>
  </si>
  <si>
    <t xml:space="preserve">年間商品販売額、その他の収入額及び売場面積─区 （続き） </t>
  </si>
  <si>
    <t>５　産業（小又は中分類）別商店数（従業者規模別）、従業者数、</t>
  </si>
  <si>
    <t>衣服・身の回り品卸売業　</t>
  </si>
  <si>
    <t>農畜産物・水産物卸売業　</t>
  </si>
  <si>
    <t xml:space="preserve">             x</t>
  </si>
  <si>
    <t>　　　　　　x</t>
  </si>
  <si>
    <t xml:space="preserve">            x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</si>
</sst>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x\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6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0" xfId="0" applyNumberFormat="1" applyFill="1" applyBorder="1" applyAlignment="1">
      <alignment horizontal="right"/>
    </xf>
    <xf numFmtId="41" fontId="0" fillId="0" borderId="6" xfId="0" applyNumberForma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distributed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6"/>
  <sheetViews>
    <sheetView tabSelected="1" zoomScaleSheetLayoutView="100" workbookViewId="0" topLeftCell="E271">
      <selection activeCell="Q282" sqref="Q282"/>
    </sheetView>
  </sheetViews>
  <sheetFormatPr defaultColWidth="9.00390625" defaultRowHeight="13.5"/>
  <cols>
    <col min="1" max="1" width="3.75390625" style="42" customWidth="1"/>
    <col min="2" max="2" width="27.875" style="1" customWidth="1"/>
    <col min="3" max="5" width="8.625" style="0" customWidth="1"/>
    <col min="6" max="13" width="8.375" style="0" customWidth="1"/>
    <col min="14" max="14" width="8.875" style="0" customWidth="1"/>
    <col min="15" max="16" width="10.00390625" style="0" customWidth="1"/>
    <col min="17" max="17" width="9.75390625" style="0" customWidth="1"/>
    <col min="18" max="18" width="8.625" style="15" customWidth="1"/>
  </cols>
  <sheetData>
    <row r="1" spans="2:18" ht="24" customHeight="1">
      <c r="B1" s="55" t="s">
        <v>60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2:18" ht="18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2:18" ht="18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4:18" ht="24" customHeight="1">
      <c r="D4" s="23"/>
      <c r="E4" s="23"/>
      <c r="F4" s="23"/>
      <c r="G4" s="62" t="s">
        <v>41</v>
      </c>
      <c r="H4" s="62"/>
      <c r="I4" s="62"/>
      <c r="J4" s="62"/>
      <c r="K4" s="62"/>
      <c r="L4" s="62"/>
      <c r="M4" s="62"/>
      <c r="N4" s="23"/>
      <c r="O4" s="23"/>
      <c r="P4" s="23"/>
      <c r="Q4" s="23"/>
      <c r="R4" s="22"/>
    </row>
    <row r="5" spans="1:18" ht="18" customHeight="1">
      <c r="A5" s="49" t="s">
        <v>52</v>
      </c>
      <c r="B5" s="50"/>
      <c r="C5" s="56" t="s">
        <v>57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2</v>
      </c>
      <c r="O5" s="57" t="s">
        <v>32</v>
      </c>
      <c r="P5" s="57" t="s">
        <v>33</v>
      </c>
      <c r="Q5" s="56" t="s">
        <v>3</v>
      </c>
      <c r="R5" s="58" t="s">
        <v>0</v>
      </c>
    </row>
    <row r="6" spans="1:18" ht="18" customHeight="1">
      <c r="A6" s="51"/>
      <c r="B6" s="52"/>
      <c r="C6" s="56" t="s">
        <v>53</v>
      </c>
      <c r="D6" s="56" t="s">
        <v>54</v>
      </c>
      <c r="E6" s="56" t="s">
        <v>55</v>
      </c>
      <c r="F6" s="56" t="s">
        <v>56</v>
      </c>
      <c r="G6" s="56"/>
      <c r="H6" s="56"/>
      <c r="I6" s="56"/>
      <c r="J6" s="56"/>
      <c r="K6" s="56"/>
      <c r="L6" s="56"/>
      <c r="M6" s="56"/>
      <c r="N6" s="56"/>
      <c r="O6" s="57"/>
      <c r="P6" s="57"/>
      <c r="Q6" s="56"/>
      <c r="R6" s="59"/>
    </row>
    <row r="7" spans="1:18" ht="21.75" customHeight="1">
      <c r="A7" s="53"/>
      <c r="B7" s="54"/>
      <c r="C7" s="56"/>
      <c r="D7" s="56"/>
      <c r="E7" s="56"/>
      <c r="F7" s="2" t="s">
        <v>51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4" t="s">
        <v>40</v>
      </c>
      <c r="N7" s="56"/>
      <c r="O7" s="57"/>
      <c r="P7" s="57"/>
      <c r="Q7" s="56"/>
      <c r="R7" s="60"/>
    </row>
    <row r="8" spans="1:18" ht="18" customHeight="1">
      <c r="A8" s="43"/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0" t="s">
        <v>22</v>
      </c>
      <c r="P8" s="10" t="s">
        <v>22</v>
      </c>
      <c r="Q8" s="13" t="s">
        <v>25</v>
      </c>
      <c r="R8" s="14"/>
    </row>
    <row r="9" spans="1:18" ht="18" customHeight="1">
      <c r="A9" s="43"/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0"/>
      <c r="P9" s="10"/>
      <c r="Q9" s="13"/>
      <c r="R9" s="38"/>
    </row>
    <row r="10" spans="1:18" ht="18" customHeight="1">
      <c r="A10" s="41"/>
      <c r="B10" s="4" t="s">
        <v>19</v>
      </c>
      <c r="C10" s="27">
        <f>SUM(C12+C32)</f>
        <v>3167</v>
      </c>
      <c r="D10" s="27">
        <f aca="true" t="shared" si="0" ref="D10:P10">SUM(D12+D32)</f>
        <v>1882</v>
      </c>
      <c r="E10" s="27">
        <f t="shared" si="0"/>
        <v>1285</v>
      </c>
      <c r="F10" s="27">
        <f t="shared" si="0"/>
        <v>1093</v>
      </c>
      <c r="G10" s="27">
        <f t="shared" si="0"/>
        <v>663</v>
      </c>
      <c r="H10" s="27">
        <f t="shared" si="0"/>
        <v>639</v>
      </c>
      <c r="I10" s="27">
        <f t="shared" si="0"/>
        <v>445</v>
      </c>
      <c r="J10" s="27">
        <f t="shared" si="0"/>
        <v>160</v>
      </c>
      <c r="K10" s="27">
        <f t="shared" si="0"/>
        <v>89</v>
      </c>
      <c r="L10" s="27">
        <f t="shared" si="0"/>
        <v>62</v>
      </c>
      <c r="M10" s="27">
        <f t="shared" si="0"/>
        <v>16</v>
      </c>
      <c r="N10" s="27">
        <f t="shared" si="0"/>
        <v>28338</v>
      </c>
      <c r="O10" s="27">
        <f t="shared" si="0"/>
        <v>1409706</v>
      </c>
      <c r="P10" s="27">
        <f t="shared" si="0"/>
        <v>27224</v>
      </c>
      <c r="Q10" s="27">
        <f>SUM(+Q32)</f>
        <v>207593</v>
      </c>
      <c r="R10" s="18" t="s">
        <v>1</v>
      </c>
    </row>
    <row r="11" spans="1:18" ht="18" customHeight="1">
      <c r="A11" s="41"/>
      <c r="B11" s="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18"/>
    </row>
    <row r="12" spans="1:18" ht="18" customHeight="1">
      <c r="A12" s="41"/>
      <c r="B12" s="4" t="s">
        <v>20</v>
      </c>
      <c r="C12" s="27">
        <f>SUM(C14:C30)</f>
        <v>1010</v>
      </c>
      <c r="D12" s="27">
        <f aca="true" t="shared" si="1" ref="D12:N12">SUM(D14:D30)</f>
        <v>908</v>
      </c>
      <c r="E12" s="27">
        <f t="shared" si="1"/>
        <v>102</v>
      </c>
      <c r="F12" s="27">
        <f t="shared" si="1"/>
        <v>146</v>
      </c>
      <c r="G12" s="27">
        <f t="shared" si="1"/>
        <v>181</v>
      </c>
      <c r="H12" s="27">
        <f t="shared" si="1"/>
        <v>264</v>
      </c>
      <c r="I12" s="27">
        <f t="shared" si="1"/>
        <v>224</v>
      </c>
      <c r="J12" s="27">
        <f t="shared" si="1"/>
        <v>79</v>
      </c>
      <c r="K12" s="27">
        <f t="shared" si="1"/>
        <v>60</v>
      </c>
      <c r="L12" s="27">
        <f t="shared" si="1"/>
        <v>44</v>
      </c>
      <c r="M12" s="27">
        <f t="shared" si="1"/>
        <v>12</v>
      </c>
      <c r="N12" s="27">
        <f t="shared" si="1"/>
        <v>14868</v>
      </c>
      <c r="O12" s="27">
        <v>1195983</v>
      </c>
      <c r="P12" s="27">
        <v>19892</v>
      </c>
      <c r="Q12" s="28" t="s">
        <v>48</v>
      </c>
      <c r="R12" s="18" t="s">
        <v>23</v>
      </c>
    </row>
    <row r="13" spans="1:18" ht="18" customHeight="1">
      <c r="A13" s="41"/>
      <c r="B13" s="4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8"/>
      <c r="R13" s="18"/>
    </row>
    <row r="14" spans="1:18" ht="18" customHeight="1">
      <c r="A14" s="41">
        <v>481</v>
      </c>
      <c r="B14" s="39" t="s">
        <v>5</v>
      </c>
      <c r="C14" s="27">
        <v>3</v>
      </c>
      <c r="D14" s="27">
        <v>3</v>
      </c>
      <c r="E14" s="28" t="s">
        <v>48</v>
      </c>
      <c r="F14" s="28" t="s">
        <v>48</v>
      </c>
      <c r="G14" s="28" t="s">
        <v>48</v>
      </c>
      <c r="H14" s="27">
        <v>1</v>
      </c>
      <c r="I14" s="27">
        <v>1</v>
      </c>
      <c r="J14" s="28">
        <v>1</v>
      </c>
      <c r="K14" s="28" t="s">
        <v>48</v>
      </c>
      <c r="L14" s="28" t="s">
        <v>48</v>
      </c>
      <c r="M14" s="28" t="s">
        <v>48</v>
      </c>
      <c r="N14" s="28">
        <v>45</v>
      </c>
      <c r="O14" s="28">
        <v>1427</v>
      </c>
      <c r="P14" s="28" t="s">
        <v>48</v>
      </c>
      <c r="Q14" s="28" t="s">
        <v>48</v>
      </c>
      <c r="R14" s="18">
        <v>481</v>
      </c>
    </row>
    <row r="15" spans="1:20" ht="18" customHeight="1">
      <c r="A15" s="41">
        <v>491</v>
      </c>
      <c r="B15" s="40" t="s">
        <v>4</v>
      </c>
      <c r="C15" s="27">
        <v>8</v>
      </c>
      <c r="D15" s="27">
        <v>8</v>
      </c>
      <c r="E15" s="28" t="s">
        <v>48</v>
      </c>
      <c r="F15" s="28" t="s">
        <v>48</v>
      </c>
      <c r="G15" s="27">
        <v>3</v>
      </c>
      <c r="H15" s="27">
        <v>3</v>
      </c>
      <c r="I15" s="27">
        <v>1</v>
      </c>
      <c r="J15" s="28" t="s">
        <v>48</v>
      </c>
      <c r="K15" s="28">
        <v>1</v>
      </c>
      <c r="L15" s="28" t="s">
        <v>48</v>
      </c>
      <c r="M15" s="28" t="s">
        <v>48</v>
      </c>
      <c r="N15" s="28">
        <v>83</v>
      </c>
      <c r="O15" s="28">
        <v>9839</v>
      </c>
      <c r="P15" t="s">
        <v>64</v>
      </c>
      <c r="Q15" s="28" t="s">
        <v>48</v>
      </c>
      <c r="R15" s="18">
        <v>491</v>
      </c>
      <c r="T15" t="s">
        <v>63</v>
      </c>
    </row>
    <row r="16" spans="1:20" ht="18" customHeight="1">
      <c r="A16" s="41">
        <v>492</v>
      </c>
      <c r="B16" s="39" t="s">
        <v>61</v>
      </c>
      <c r="C16" s="27">
        <v>151</v>
      </c>
      <c r="D16" s="27">
        <v>141</v>
      </c>
      <c r="E16" s="27">
        <v>10</v>
      </c>
      <c r="F16" s="27">
        <v>11</v>
      </c>
      <c r="G16" s="27">
        <v>23</v>
      </c>
      <c r="H16" s="27">
        <v>33</v>
      </c>
      <c r="I16" s="27">
        <v>45</v>
      </c>
      <c r="J16" s="27">
        <v>16</v>
      </c>
      <c r="K16" s="27">
        <v>12</v>
      </c>
      <c r="L16" s="27">
        <v>9</v>
      </c>
      <c r="M16" s="27">
        <v>2</v>
      </c>
      <c r="N16" s="27">
        <v>2831</v>
      </c>
      <c r="O16" s="27">
        <v>139303</v>
      </c>
      <c r="P16" s="28">
        <v>2239</v>
      </c>
      <c r="Q16" s="28" t="s">
        <v>48</v>
      </c>
      <c r="R16" s="18">
        <v>492</v>
      </c>
      <c r="T16" s="28" t="s">
        <v>48</v>
      </c>
    </row>
    <row r="17" spans="1:18" ht="18" customHeight="1">
      <c r="A17" s="41">
        <v>501</v>
      </c>
      <c r="B17" s="39" t="s">
        <v>62</v>
      </c>
      <c r="C17" s="27">
        <v>80</v>
      </c>
      <c r="D17" s="27">
        <v>67</v>
      </c>
      <c r="E17" s="27">
        <v>13</v>
      </c>
      <c r="F17" s="27">
        <v>10</v>
      </c>
      <c r="G17" s="27">
        <v>16</v>
      </c>
      <c r="H17" s="27">
        <v>19</v>
      </c>
      <c r="I17" s="27">
        <v>15</v>
      </c>
      <c r="J17" s="27">
        <v>13</v>
      </c>
      <c r="K17" s="28">
        <v>4</v>
      </c>
      <c r="L17" s="28">
        <v>3</v>
      </c>
      <c r="M17" s="28" t="s">
        <v>48</v>
      </c>
      <c r="N17" s="28">
        <v>1022</v>
      </c>
      <c r="O17" s="28">
        <v>123634</v>
      </c>
      <c r="P17" s="28">
        <v>29</v>
      </c>
      <c r="Q17" s="28" t="s">
        <v>48</v>
      </c>
      <c r="R17" s="18">
        <v>501</v>
      </c>
    </row>
    <row r="18" spans="1:18" ht="18" customHeight="1">
      <c r="A18" s="41">
        <v>502</v>
      </c>
      <c r="B18" s="39" t="s">
        <v>6</v>
      </c>
      <c r="C18" s="27">
        <v>128</v>
      </c>
      <c r="D18" s="27">
        <v>108</v>
      </c>
      <c r="E18" s="27">
        <v>20</v>
      </c>
      <c r="F18" s="27">
        <v>25</v>
      </c>
      <c r="G18" s="27">
        <v>22</v>
      </c>
      <c r="H18" s="27">
        <v>27</v>
      </c>
      <c r="I18" s="27">
        <v>27</v>
      </c>
      <c r="J18" s="27">
        <v>12</v>
      </c>
      <c r="K18" s="28">
        <v>6</v>
      </c>
      <c r="L18" s="28">
        <v>6</v>
      </c>
      <c r="M18" s="28">
        <v>3</v>
      </c>
      <c r="N18" s="28">
        <v>1955</v>
      </c>
      <c r="O18" s="28">
        <v>237680</v>
      </c>
      <c r="P18" s="28">
        <v>3654</v>
      </c>
      <c r="Q18" s="28" t="s">
        <v>48</v>
      </c>
      <c r="R18" s="18">
        <v>502</v>
      </c>
    </row>
    <row r="19" spans="1:18" ht="18" customHeight="1">
      <c r="A19" s="41">
        <v>511</v>
      </c>
      <c r="B19" s="39" t="s">
        <v>7</v>
      </c>
      <c r="C19" s="27">
        <v>112</v>
      </c>
      <c r="D19" s="27">
        <v>103</v>
      </c>
      <c r="E19" s="27">
        <v>9</v>
      </c>
      <c r="F19" s="27">
        <v>18</v>
      </c>
      <c r="G19" s="27">
        <v>18</v>
      </c>
      <c r="H19" s="27">
        <v>37</v>
      </c>
      <c r="I19" s="27">
        <v>27</v>
      </c>
      <c r="J19" s="27">
        <v>5</v>
      </c>
      <c r="K19" s="28">
        <v>5</v>
      </c>
      <c r="L19" s="28">
        <v>2</v>
      </c>
      <c r="M19" s="28" t="s">
        <v>48</v>
      </c>
      <c r="N19" s="28">
        <v>1142</v>
      </c>
      <c r="O19" s="28">
        <v>107661</v>
      </c>
      <c r="P19" s="28">
        <v>589</v>
      </c>
      <c r="Q19" s="28" t="s">
        <v>48</v>
      </c>
      <c r="R19" s="18">
        <v>511</v>
      </c>
    </row>
    <row r="20" spans="1:18" ht="18" customHeight="1">
      <c r="A20" s="41">
        <v>512</v>
      </c>
      <c r="B20" s="39" t="s">
        <v>8</v>
      </c>
      <c r="C20" s="27">
        <v>35</v>
      </c>
      <c r="D20" s="27">
        <v>33</v>
      </c>
      <c r="E20" s="27">
        <v>2</v>
      </c>
      <c r="F20" s="27">
        <v>3</v>
      </c>
      <c r="G20" s="27">
        <v>6</v>
      </c>
      <c r="H20" s="27">
        <v>7</v>
      </c>
      <c r="I20" s="27">
        <v>11</v>
      </c>
      <c r="J20" s="27">
        <v>4</v>
      </c>
      <c r="K20" s="28">
        <v>2</v>
      </c>
      <c r="L20" s="28">
        <v>2</v>
      </c>
      <c r="M20" s="28" t="s">
        <v>48</v>
      </c>
      <c r="N20" s="28">
        <v>535</v>
      </c>
      <c r="O20" s="28">
        <v>34660</v>
      </c>
      <c r="P20" s="28">
        <v>111</v>
      </c>
      <c r="Q20" s="28" t="s">
        <v>48</v>
      </c>
      <c r="R20" s="18">
        <v>512</v>
      </c>
    </row>
    <row r="21" spans="1:18" ht="18" customHeight="1">
      <c r="A21" s="41">
        <v>513</v>
      </c>
      <c r="B21" s="39" t="s">
        <v>9</v>
      </c>
      <c r="C21" s="27">
        <v>29</v>
      </c>
      <c r="D21" s="27">
        <v>29</v>
      </c>
      <c r="E21" s="28" t="s">
        <v>48</v>
      </c>
      <c r="F21" s="27">
        <v>3</v>
      </c>
      <c r="G21" s="27">
        <v>5</v>
      </c>
      <c r="H21" s="27">
        <v>11</v>
      </c>
      <c r="I21" s="27">
        <v>6</v>
      </c>
      <c r="J21" s="27">
        <v>2</v>
      </c>
      <c r="K21" s="28">
        <v>1</v>
      </c>
      <c r="L21" s="28">
        <v>1</v>
      </c>
      <c r="M21" s="28" t="s">
        <v>48</v>
      </c>
      <c r="N21" s="28">
        <v>309</v>
      </c>
      <c r="O21" s="28">
        <v>37119</v>
      </c>
      <c r="P21" s="28">
        <v>506</v>
      </c>
      <c r="Q21" s="28" t="s">
        <v>48</v>
      </c>
      <c r="R21" s="18">
        <v>513</v>
      </c>
    </row>
    <row r="22" spans="1:18" ht="18" customHeight="1">
      <c r="A22" s="41">
        <v>514</v>
      </c>
      <c r="B22" s="39" t="s">
        <v>10</v>
      </c>
      <c r="C22" s="27">
        <v>11</v>
      </c>
      <c r="D22" s="27">
        <v>6</v>
      </c>
      <c r="E22" s="27">
        <v>5</v>
      </c>
      <c r="F22" s="28" t="s">
        <v>48</v>
      </c>
      <c r="G22" s="27">
        <v>3</v>
      </c>
      <c r="H22" s="27">
        <v>4</v>
      </c>
      <c r="I22" s="27">
        <v>3</v>
      </c>
      <c r="J22" s="27">
        <v>1</v>
      </c>
      <c r="K22" s="28" t="s">
        <v>48</v>
      </c>
      <c r="L22" s="28" t="s">
        <v>48</v>
      </c>
      <c r="M22" s="28" t="s">
        <v>48</v>
      </c>
      <c r="N22" s="28">
        <v>108</v>
      </c>
      <c r="O22" s="28">
        <v>3126</v>
      </c>
      <c r="P22" t="s">
        <v>64</v>
      </c>
      <c r="Q22" s="28" t="s">
        <v>48</v>
      </c>
      <c r="R22" s="18">
        <v>514</v>
      </c>
    </row>
    <row r="23" spans="1:18" ht="18" customHeight="1">
      <c r="A23" s="41">
        <v>521</v>
      </c>
      <c r="B23" s="39" t="s">
        <v>11</v>
      </c>
      <c r="C23" s="27">
        <v>63</v>
      </c>
      <c r="D23" s="27">
        <v>60</v>
      </c>
      <c r="E23" s="27">
        <v>3</v>
      </c>
      <c r="F23" s="27">
        <v>13</v>
      </c>
      <c r="G23" s="27">
        <v>9</v>
      </c>
      <c r="H23" s="27">
        <v>18</v>
      </c>
      <c r="I23" s="27">
        <v>15</v>
      </c>
      <c r="J23" s="27">
        <v>4</v>
      </c>
      <c r="K23" s="28">
        <v>2</v>
      </c>
      <c r="L23" s="28" t="s">
        <v>48</v>
      </c>
      <c r="M23" s="28">
        <v>2</v>
      </c>
      <c r="N23" s="28">
        <v>1028</v>
      </c>
      <c r="O23" s="28">
        <v>137348</v>
      </c>
      <c r="P23" s="28">
        <v>1875</v>
      </c>
      <c r="Q23" s="28" t="s">
        <v>48</v>
      </c>
      <c r="R23" s="18">
        <v>521</v>
      </c>
    </row>
    <row r="24" spans="1:18" ht="18" customHeight="1">
      <c r="A24" s="41">
        <v>522</v>
      </c>
      <c r="B24" s="39" t="s">
        <v>12</v>
      </c>
      <c r="C24" s="27">
        <v>26</v>
      </c>
      <c r="D24" s="27">
        <v>25</v>
      </c>
      <c r="E24" s="27">
        <v>1</v>
      </c>
      <c r="F24" s="27">
        <v>3</v>
      </c>
      <c r="G24" s="27">
        <v>2</v>
      </c>
      <c r="H24" s="27">
        <v>7</v>
      </c>
      <c r="I24" s="27">
        <v>6</v>
      </c>
      <c r="J24" s="27">
        <v>1</v>
      </c>
      <c r="K24" s="28">
        <v>3</v>
      </c>
      <c r="L24" s="28">
        <v>4</v>
      </c>
      <c r="M24" s="28" t="s">
        <v>48</v>
      </c>
      <c r="N24" s="28">
        <v>499</v>
      </c>
      <c r="O24" s="28">
        <v>48761</v>
      </c>
      <c r="P24" s="28">
        <v>8232</v>
      </c>
      <c r="Q24" s="28" t="s">
        <v>48</v>
      </c>
      <c r="R24" s="18">
        <v>522</v>
      </c>
    </row>
    <row r="25" spans="1:18" ht="18" customHeight="1">
      <c r="A25" s="41">
        <v>523</v>
      </c>
      <c r="B25" s="39" t="s">
        <v>13</v>
      </c>
      <c r="C25" s="27">
        <v>56</v>
      </c>
      <c r="D25" s="27">
        <v>54</v>
      </c>
      <c r="E25" s="27">
        <v>2</v>
      </c>
      <c r="F25" s="27">
        <v>11</v>
      </c>
      <c r="G25" s="27">
        <v>10</v>
      </c>
      <c r="H25" s="27">
        <v>16</v>
      </c>
      <c r="I25" s="27">
        <v>10</v>
      </c>
      <c r="J25" s="27">
        <v>1</v>
      </c>
      <c r="K25" s="28">
        <v>5</v>
      </c>
      <c r="L25" s="28">
        <v>3</v>
      </c>
      <c r="M25" s="28" t="s">
        <v>48</v>
      </c>
      <c r="N25" s="28">
        <v>739</v>
      </c>
      <c r="O25" s="28">
        <v>45538</v>
      </c>
      <c r="P25" s="28">
        <v>274</v>
      </c>
      <c r="Q25" s="28" t="s">
        <v>48</v>
      </c>
      <c r="R25" s="18">
        <v>523</v>
      </c>
    </row>
    <row r="26" spans="1:18" ht="18" customHeight="1">
      <c r="A26" s="41">
        <v>529</v>
      </c>
      <c r="B26" s="39" t="s">
        <v>14</v>
      </c>
      <c r="C26" s="27">
        <v>58</v>
      </c>
      <c r="D26" s="27">
        <v>57</v>
      </c>
      <c r="E26" s="27">
        <v>1</v>
      </c>
      <c r="F26" s="27">
        <v>4</v>
      </c>
      <c r="G26" s="27">
        <v>14</v>
      </c>
      <c r="H26" s="27">
        <v>19</v>
      </c>
      <c r="I26" s="27">
        <v>9</v>
      </c>
      <c r="J26" s="27">
        <v>4</v>
      </c>
      <c r="K26" s="28">
        <v>4</v>
      </c>
      <c r="L26" s="28">
        <v>4</v>
      </c>
      <c r="M26" s="28" t="s">
        <v>48</v>
      </c>
      <c r="N26" s="28">
        <v>825</v>
      </c>
      <c r="O26" s="28">
        <v>44765</v>
      </c>
      <c r="P26" s="28">
        <v>2022</v>
      </c>
      <c r="Q26" s="28" t="s">
        <v>48</v>
      </c>
      <c r="R26" s="18">
        <v>529</v>
      </c>
    </row>
    <row r="27" spans="1:18" ht="18" customHeight="1">
      <c r="A27" s="41">
        <v>531</v>
      </c>
      <c r="B27" s="39" t="s">
        <v>15</v>
      </c>
      <c r="C27" s="27">
        <v>62</v>
      </c>
      <c r="D27" s="27">
        <v>58</v>
      </c>
      <c r="E27" s="27">
        <v>4</v>
      </c>
      <c r="F27" s="27">
        <v>7</v>
      </c>
      <c r="G27" s="27">
        <v>14</v>
      </c>
      <c r="H27" s="27">
        <v>14</v>
      </c>
      <c r="I27" s="27">
        <v>13</v>
      </c>
      <c r="J27" s="27">
        <v>3</v>
      </c>
      <c r="K27" s="28">
        <v>5</v>
      </c>
      <c r="L27" s="28">
        <v>5</v>
      </c>
      <c r="M27" s="28">
        <v>1</v>
      </c>
      <c r="N27" s="28">
        <v>1125</v>
      </c>
      <c r="O27" s="28">
        <v>54532</v>
      </c>
      <c r="P27" t="s">
        <v>64</v>
      </c>
      <c r="Q27" s="28" t="s">
        <v>48</v>
      </c>
      <c r="R27" s="18">
        <v>531</v>
      </c>
    </row>
    <row r="28" spans="1:18" ht="18" customHeight="1">
      <c r="A28" s="41">
        <v>532</v>
      </c>
      <c r="B28" s="39" t="s">
        <v>16</v>
      </c>
      <c r="C28" s="27">
        <v>48</v>
      </c>
      <c r="D28" s="27">
        <v>34</v>
      </c>
      <c r="E28" s="27">
        <v>14</v>
      </c>
      <c r="F28" s="27">
        <v>14</v>
      </c>
      <c r="G28" s="27">
        <v>10</v>
      </c>
      <c r="H28" s="27">
        <v>11</v>
      </c>
      <c r="I28" s="27">
        <v>5</v>
      </c>
      <c r="J28" s="27">
        <v>3</v>
      </c>
      <c r="K28" s="28">
        <v>1</v>
      </c>
      <c r="L28" s="28">
        <v>2</v>
      </c>
      <c r="M28" s="28">
        <v>2</v>
      </c>
      <c r="N28" s="28">
        <v>736</v>
      </c>
      <c r="O28" s="28">
        <v>54219</v>
      </c>
      <c r="P28" s="28">
        <v>16</v>
      </c>
      <c r="Q28" s="28" t="s">
        <v>48</v>
      </c>
      <c r="R28" s="18">
        <v>532</v>
      </c>
    </row>
    <row r="29" spans="1:18" ht="18" customHeight="1">
      <c r="A29" s="41">
        <v>533</v>
      </c>
      <c r="B29" s="39" t="s">
        <v>17</v>
      </c>
      <c r="C29" s="28" t="s">
        <v>48</v>
      </c>
      <c r="D29" s="28" t="s">
        <v>48</v>
      </c>
      <c r="E29" s="28" t="s">
        <v>48</v>
      </c>
      <c r="F29" s="28" t="s">
        <v>48</v>
      </c>
      <c r="G29" s="28" t="s">
        <v>48</v>
      </c>
      <c r="H29" s="28" t="s">
        <v>48</v>
      </c>
      <c r="I29" s="28" t="s">
        <v>48</v>
      </c>
      <c r="J29" s="28" t="s">
        <v>48</v>
      </c>
      <c r="K29" s="28" t="s">
        <v>48</v>
      </c>
      <c r="L29" s="28" t="s">
        <v>48</v>
      </c>
      <c r="M29" s="28" t="s">
        <v>48</v>
      </c>
      <c r="N29" s="28" t="s">
        <v>48</v>
      </c>
      <c r="O29" s="28" t="s">
        <v>48</v>
      </c>
      <c r="P29" s="28" t="s">
        <v>48</v>
      </c>
      <c r="Q29" s="28" t="s">
        <v>48</v>
      </c>
      <c r="R29" s="18">
        <v>533</v>
      </c>
    </row>
    <row r="30" spans="1:18" ht="18" customHeight="1">
      <c r="A30" s="41">
        <v>539</v>
      </c>
      <c r="B30" s="39" t="s">
        <v>18</v>
      </c>
      <c r="C30" s="30">
        <v>140</v>
      </c>
      <c r="D30" s="30">
        <v>122</v>
      </c>
      <c r="E30" s="31">
        <v>18</v>
      </c>
      <c r="F30" s="31">
        <v>24</v>
      </c>
      <c r="G30" s="31">
        <v>26</v>
      </c>
      <c r="H30" s="31">
        <v>37</v>
      </c>
      <c r="I30" s="31">
        <v>30</v>
      </c>
      <c r="J30" s="31">
        <v>9</v>
      </c>
      <c r="K30" s="28">
        <v>9</v>
      </c>
      <c r="L30" s="28">
        <v>3</v>
      </c>
      <c r="M30" s="28">
        <v>2</v>
      </c>
      <c r="N30" s="32">
        <v>1886</v>
      </c>
      <c r="O30" s="32">
        <v>116373</v>
      </c>
      <c r="P30" s="28">
        <v>277</v>
      </c>
      <c r="Q30" s="28" t="s">
        <v>48</v>
      </c>
      <c r="R30" s="18">
        <v>539</v>
      </c>
    </row>
    <row r="31" spans="1:18" ht="18" customHeight="1">
      <c r="A31" s="41"/>
      <c r="B31" s="4"/>
      <c r="C31" s="30"/>
      <c r="D31" s="30"/>
      <c r="E31" s="31"/>
      <c r="F31" s="31"/>
      <c r="G31" s="31"/>
      <c r="H31" s="31"/>
      <c r="I31" s="31"/>
      <c r="J31" s="31"/>
      <c r="K31" s="28"/>
      <c r="L31" s="28"/>
      <c r="M31" s="28"/>
      <c r="N31" s="32"/>
      <c r="O31" s="32"/>
      <c r="P31" s="28"/>
      <c r="Q31" s="28"/>
      <c r="R31" s="18"/>
    </row>
    <row r="32" spans="1:18" ht="18" customHeight="1">
      <c r="A32" s="41"/>
      <c r="B32" s="4" t="s">
        <v>21</v>
      </c>
      <c r="C32" s="27">
        <f>SUM(C34:C39)</f>
        <v>2157</v>
      </c>
      <c r="D32" s="27">
        <f aca="true" t="shared" si="2" ref="D32:Q32">SUM(D34:D39)</f>
        <v>974</v>
      </c>
      <c r="E32" s="27">
        <f t="shared" si="2"/>
        <v>1183</v>
      </c>
      <c r="F32" s="27">
        <f t="shared" si="2"/>
        <v>947</v>
      </c>
      <c r="G32" s="27">
        <f t="shared" si="2"/>
        <v>482</v>
      </c>
      <c r="H32" s="27">
        <f t="shared" si="2"/>
        <v>375</v>
      </c>
      <c r="I32" s="27">
        <f t="shared" si="2"/>
        <v>221</v>
      </c>
      <c r="J32" s="27">
        <f t="shared" si="2"/>
        <v>81</v>
      </c>
      <c r="K32" s="27">
        <f t="shared" si="2"/>
        <v>29</v>
      </c>
      <c r="L32" s="27">
        <f t="shared" si="2"/>
        <v>18</v>
      </c>
      <c r="M32" s="27">
        <f t="shared" si="2"/>
        <v>4</v>
      </c>
      <c r="N32" s="27">
        <f t="shared" si="2"/>
        <v>13470</v>
      </c>
      <c r="O32" s="27">
        <f t="shared" si="2"/>
        <v>213723</v>
      </c>
      <c r="P32" s="27">
        <f t="shared" si="2"/>
        <v>7332</v>
      </c>
      <c r="Q32" s="27">
        <f t="shared" si="2"/>
        <v>207593</v>
      </c>
      <c r="R32" s="18" t="s">
        <v>24</v>
      </c>
    </row>
    <row r="33" spans="1:18" ht="18" customHeight="1">
      <c r="A33" s="41"/>
      <c r="B33" s="4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18"/>
    </row>
    <row r="34" spans="1:18" ht="18" customHeight="1">
      <c r="A34" s="44">
        <v>54</v>
      </c>
      <c r="B34" s="39" t="s">
        <v>26</v>
      </c>
      <c r="C34" s="27">
        <v>5</v>
      </c>
      <c r="D34" s="27">
        <v>5</v>
      </c>
      <c r="E34" s="28" t="s">
        <v>48</v>
      </c>
      <c r="F34" s="28" t="s">
        <v>48</v>
      </c>
      <c r="G34" s="28">
        <v>2</v>
      </c>
      <c r="H34" s="28" t="s">
        <v>48</v>
      </c>
      <c r="I34" s="28" t="s">
        <v>48</v>
      </c>
      <c r="J34" s="28" t="s">
        <v>48</v>
      </c>
      <c r="K34" s="28" t="s">
        <v>48</v>
      </c>
      <c r="L34" s="28">
        <v>1</v>
      </c>
      <c r="M34" s="28">
        <v>2</v>
      </c>
      <c r="N34" s="28">
        <v>443</v>
      </c>
      <c r="O34" s="28">
        <v>10040</v>
      </c>
      <c r="P34" s="28" t="s">
        <v>48</v>
      </c>
      <c r="Q34" s="28">
        <v>21207</v>
      </c>
      <c r="R34" s="18">
        <v>54</v>
      </c>
    </row>
    <row r="35" spans="1:18" ht="18" customHeight="1">
      <c r="A35" s="44">
        <v>55</v>
      </c>
      <c r="B35" s="40" t="s">
        <v>27</v>
      </c>
      <c r="C35" s="27">
        <v>250</v>
      </c>
      <c r="D35" s="27">
        <v>116</v>
      </c>
      <c r="E35" s="27">
        <v>134</v>
      </c>
      <c r="F35" s="27">
        <v>126</v>
      </c>
      <c r="G35" s="27">
        <v>78</v>
      </c>
      <c r="H35" s="27">
        <v>34</v>
      </c>
      <c r="I35" s="27">
        <v>11</v>
      </c>
      <c r="J35" s="28" t="s">
        <v>48</v>
      </c>
      <c r="K35" s="28" t="s">
        <v>48</v>
      </c>
      <c r="L35" s="28">
        <v>1</v>
      </c>
      <c r="M35" s="28" t="s">
        <v>48</v>
      </c>
      <c r="N35" s="28">
        <v>891</v>
      </c>
      <c r="O35" s="28">
        <v>17151</v>
      </c>
      <c r="P35" s="28">
        <v>45</v>
      </c>
      <c r="Q35" s="28">
        <v>21694</v>
      </c>
      <c r="R35" s="18">
        <v>55</v>
      </c>
    </row>
    <row r="36" spans="1:18" ht="18" customHeight="1">
      <c r="A36" s="44">
        <v>56</v>
      </c>
      <c r="B36" s="39" t="s">
        <v>28</v>
      </c>
      <c r="C36" s="27">
        <v>823</v>
      </c>
      <c r="D36" s="27">
        <v>338</v>
      </c>
      <c r="E36" s="27">
        <v>485</v>
      </c>
      <c r="F36" s="27">
        <v>325</v>
      </c>
      <c r="G36" s="27">
        <v>183</v>
      </c>
      <c r="H36" s="27">
        <v>144</v>
      </c>
      <c r="I36" s="27">
        <v>91</v>
      </c>
      <c r="J36" s="27">
        <v>49</v>
      </c>
      <c r="K36" s="28">
        <v>18</v>
      </c>
      <c r="L36" s="28">
        <v>12</v>
      </c>
      <c r="M36" s="28">
        <v>1</v>
      </c>
      <c r="N36" s="28">
        <v>6068</v>
      </c>
      <c r="O36" s="28">
        <v>79862</v>
      </c>
      <c r="P36" s="28">
        <v>93</v>
      </c>
      <c r="Q36" s="28">
        <v>72883</v>
      </c>
      <c r="R36" s="18">
        <v>56</v>
      </c>
    </row>
    <row r="37" spans="1:18" ht="18" customHeight="1">
      <c r="A37" s="44">
        <v>57</v>
      </c>
      <c r="B37" s="39" t="s">
        <v>29</v>
      </c>
      <c r="C37" s="27">
        <v>138</v>
      </c>
      <c r="D37" s="27">
        <v>81</v>
      </c>
      <c r="E37" s="27">
        <v>57</v>
      </c>
      <c r="F37" s="27">
        <v>61</v>
      </c>
      <c r="G37" s="27">
        <v>21</v>
      </c>
      <c r="H37" s="27">
        <v>26</v>
      </c>
      <c r="I37" s="27">
        <v>18</v>
      </c>
      <c r="J37" s="27">
        <v>7</v>
      </c>
      <c r="K37" s="28">
        <v>3</v>
      </c>
      <c r="L37" s="28">
        <v>1</v>
      </c>
      <c r="M37" s="28">
        <v>1</v>
      </c>
      <c r="N37" s="28">
        <v>1121</v>
      </c>
      <c r="O37" s="28">
        <v>33873</v>
      </c>
      <c r="P37" s="28">
        <v>4934</v>
      </c>
      <c r="Q37" s="28">
        <v>10094</v>
      </c>
      <c r="R37" s="18">
        <v>57</v>
      </c>
    </row>
    <row r="38" spans="1:18" ht="18" customHeight="1">
      <c r="A38" s="44">
        <v>58</v>
      </c>
      <c r="B38" s="40" t="s">
        <v>30</v>
      </c>
      <c r="C38" s="27">
        <v>142</v>
      </c>
      <c r="D38" s="27">
        <v>65</v>
      </c>
      <c r="E38" s="27">
        <v>77</v>
      </c>
      <c r="F38" s="27">
        <v>71</v>
      </c>
      <c r="G38" s="27">
        <v>35</v>
      </c>
      <c r="H38" s="27">
        <v>23</v>
      </c>
      <c r="I38" s="27">
        <v>6</v>
      </c>
      <c r="J38" s="27">
        <v>4</v>
      </c>
      <c r="K38" s="28">
        <v>2</v>
      </c>
      <c r="L38" s="28">
        <v>1</v>
      </c>
      <c r="M38" s="28" t="s">
        <v>48</v>
      </c>
      <c r="N38" s="28">
        <v>743</v>
      </c>
      <c r="O38" s="28">
        <v>17869</v>
      </c>
      <c r="P38" s="28">
        <v>215</v>
      </c>
      <c r="Q38" s="28">
        <v>33876</v>
      </c>
      <c r="R38" s="18">
        <v>58</v>
      </c>
    </row>
    <row r="39" spans="1:18" ht="18" customHeight="1">
      <c r="A39" s="44">
        <v>59</v>
      </c>
      <c r="B39" s="39" t="s">
        <v>31</v>
      </c>
      <c r="C39" s="27">
        <v>799</v>
      </c>
      <c r="D39" s="27">
        <v>369</v>
      </c>
      <c r="E39" s="27">
        <v>430</v>
      </c>
      <c r="F39" s="27">
        <v>364</v>
      </c>
      <c r="G39" s="27">
        <v>163</v>
      </c>
      <c r="H39" s="27">
        <v>148</v>
      </c>
      <c r="I39" s="27">
        <v>95</v>
      </c>
      <c r="J39" s="27">
        <v>21</v>
      </c>
      <c r="K39" s="28">
        <v>6</v>
      </c>
      <c r="L39" s="28">
        <v>2</v>
      </c>
      <c r="M39" s="28" t="s">
        <v>48</v>
      </c>
      <c r="N39" s="28">
        <v>4204</v>
      </c>
      <c r="O39" s="28">
        <v>54928</v>
      </c>
      <c r="P39" s="28">
        <v>2045</v>
      </c>
      <c r="Q39" s="28">
        <v>47839</v>
      </c>
      <c r="R39" s="18">
        <v>59</v>
      </c>
    </row>
    <row r="40" spans="1:18" ht="18" customHeight="1">
      <c r="A40" s="44"/>
      <c r="B40" s="4"/>
      <c r="C40" s="27"/>
      <c r="D40" s="27"/>
      <c r="E40" s="27"/>
      <c r="F40" s="27"/>
      <c r="G40" s="27"/>
      <c r="H40" s="27"/>
      <c r="I40" s="27"/>
      <c r="J40" s="27"/>
      <c r="K40" s="28"/>
      <c r="L40" s="28"/>
      <c r="M40" s="28"/>
      <c r="N40" s="28"/>
      <c r="O40" s="28"/>
      <c r="P40" s="28"/>
      <c r="Q40" s="28"/>
      <c r="R40" s="18"/>
    </row>
    <row r="41" spans="1:18" ht="18" customHeight="1">
      <c r="A41" s="45"/>
      <c r="B41" s="1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9"/>
    </row>
    <row r="42" spans="1:18" ht="18" customHeight="1">
      <c r="A42" s="41"/>
      <c r="B42" s="1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20"/>
    </row>
    <row r="43" spans="1:18" ht="18" customHeight="1">
      <c r="A43" s="41"/>
      <c r="B43" s="1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20"/>
    </row>
    <row r="44" spans="1:18" ht="18" customHeight="1">
      <c r="A44" s="41"/>
      <c r="B44" s="1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0"/>
    </row>
    <row r="45" spans="1:18" ht="18" customHeight="1">
      <c r="A45" s="41"/>
      <c r="B45" s="1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20"/>
    </row>
    <row r="46" spans="1:19" s="3" customFormat="1" ht="24.75" customHeight="1">
      <c r="A46" s="42"/>
      <c r="B46" s="1"/>
      <c r="D46" s="23"/>
      <c r="E46" s="23"/>
      <c r="F46" s="23"/>
      <c r="G46" s="62" t="s">
        <v>43</v>
      </c>
      <c r="H46" s="62"/>
      <c r="I46" s="62"/>
      <c r="J46" s="62"/>
      <c r="K46" s="62"/>
      <c r="L46" s="62"/>
      <c r="M46" s="62"/>
      <c r="N46" s="23"/>
      <c r="O46" s="23"/>
      <c r="P46" s="23"/>
      <c r="Q46" s="23"/>
      <c r="R46" s="22"/>
      <c r="S46" s="9"/>
    </row>
    <row r="47" spans="1:19" s="3" customFormat="1" ht="13.5">
      <c r="A47" s="49" t="s">
        <v>52</v>
      </c>
      <c r="B47" s="50"/>
      <c r="C47" s="56" t="s">
        <v>57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 t="s">
        <v>2</v>
      </c>
      <c r="O47" s="57" t="s">
        <v>32</v>
      </c>
      <c r="P47" s="57" t="s">
        <v>33</v>
      </c>
      <c r="Q47" s="56" t="s">
        <v>3</v>
      </c>
      <c r="R47" s="58" t="s">
        <v>0</v>
      </c>
      <c r="S47" s="11"/>
    </row>
    <row r="48" spans="1:19" s="3" customFormat="1" ht="17.25" customHeight="1">
      <c r="A48" s="51"/>
      <c r="B48" s="52"/>
      <c r="C48" s="56" t="s">
        <v>53</v>
      </c>
      <c r="D48" s="56" t="s">
        <v>54</v>
      </c>
      <c r="E48" s="56" t="s">
        <v>55</v>
      </c>
      <c r="F48" s="56" t="s">
        <v>56</v>
      </c>
      <c r="G48" s="56"/>
      <c r="H48" s="56"/>
      <c r="I48" s="56"/>
      <c r="J48" s="56"/>
      <c r="K48" s="56"/>
      <c r="L48" s="56"/>
      <c r="M48" s="56"/>
      <c r="N48" s="56"/>
      <c r="O48" s="57"/>
      <c r="P48" s="57"/>
      <c r="Q48" s="56"/>
      <c r="R48" s="59"/>
      <c r="S48" s="12"/>
    </row>
    <row r="49" spans="1:19" s="3" customFormat="1" ht="17.25" customHeight="1">
      <c r="A49" s="53"/>
      <c r="B49" s="54"/>
      <c r="C49" s="56"/>
      <c r="D49" s="56"/>
      <c r="E49" s="56"/>
      <c r="F49" s="2" t="s">
        <v>51</v>
      </c>
      <c r="G49" s="2" t="s">
        <v>34</v>
      </c>
      <c r="H49" s="2" t="s">
        <v>35</v>
      </c>
      <c r="I49" s="2" t="s">
        <v>36</v>
      </c>
      <c r="J49" s="2" t="s">
        <v>37</v>
      </c>
      <c r="K49" s="2" t="s">
        <v>38</v>
      </c>
      <c r="L49" s="2" t="s">
        <v>39</v>
      </c>
      <c r="M49" s="24" t="s">
        <v>40</v>
      </c>
      <c r="N49" s="56"/>
      <c r="O49" s="57"/>
      <c r="P49" s="57"/>
      <c r="Q49" s="56"/>
      <c r="R49" s="60"/>
      <c r="S49" s="12"/>
    </row>
    <row r="50" spans="1:19" s="3" customFormat="1" ht="18" customHeight="1">
      <c r="A50" s="43"/>
      <c r="B50" s="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0" t="s">
        <v>22</v>
      </c>
      <c r="P50" s="10" t="s">
        <v>22</v>
      </c>
      <c r="Q50" s="13" t="s">
        <v>25</v>
      </c>
      <c r="R50" s="14"/>
      <c r="S50" s="12"/>
    </row>
    <row r="51" spans="1:19" s="3" customFormat="1" ht="18" customHeight="1">
      <c r="A51" s="43"/>
      <c r="B51" s="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0"/>
      <c r="P51" s="10"/>
      <c r="Q51" s="13"/>
      <c r="R51" s="38"/>
      <c r="S51" s="12"/>
    </row>
    <row r="52" spans="1:19" s="3" customFormat="1" ht="18" customHeight="1">
      <c r="A52" s="41"/>
      <c r="B52" s="4" t="s">
        <v>19</v>
      </c>
      <c r="C52" s="27">
        <f>SUM(C54+C74)</f>
        <v>8132</v>
      </c>
      <c r="D52" s="27">
        <f aca="true" t="shared" si="3" ref="D52:O52">SUM(D54+D74)</f>
        <v>6505</v>
      </c>
      <c r="E52" s="27">
        <f t="shared" si="3"/>
        <v>1627</v>
      </c>
      <c r="F52" s="27">
        <f t="shared" si="3"/>
        <v>1815</v>
      </c>
      <c r="G52" s="27">
        <f t="shared" si="3"/>
        <v>1926</v>
      </c>
      <c r="H52" s="27">
        <f t="shared" si="3"/>
        <v>2095</v>
      </c>
      <c r="I52" s="27">
        <f t="shared" si="3"/>
        <v>1342</v>
      </c>
      <c r="J52" s="27">
        <f t="shared" si="3"/>
        <v>387</v>
      </c>
      <c r="K52" s="27">
        <f t="shared" si="3"/>
        <v>308</v>
      </c>
      <c r="L52" s="27">
        <f t="shared" si="3"/>
        <v>169</v>
      </c>
      <c r="M52" s="27">
        <f t="shared" si="3"/>
        <v>90</v>
      </c>
      <c r="N52" s="27">
        <f t="shared" si="3"/>
        <v>90078</v>
      </c>
      <c r="O52" s="27">
        <f t="shared" si="3"/>
        <v>8937022</v>
      </c>
      <c r="P52" s="27">
        <v>83644</v>
      </c>
      <c r="Q52" s="27">
        <f>SUM(Q74)</f>
        <v>316684</v>
      </c>
      <c r="R52" s="18" t="s">
        <v>1</v>
      </c>
      <c r="S52" s="12"/>
    </row>
    <row r="53" spans="1:19" s="3" customFormat="1" ht="18" customHeight="1">
      <c r="A53" s="41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18"/>
      <c r="S53" s="12"/>
    </row>
    <row r="54" spans="1:19" s="3" customFormat="1" ht="18" customHeight="1">
      <c r="A54" s="41"/>
      <c r="B54" s="4" t="s">
        <v>20</v>
      </c>
      <c r="C54" s="27">
        <f>SUM(C56:C72)</f>
        <v>4788</v>
      </c>
      <c r="D54" s="27">
        <f aca="true" t="shared" si="4" ref="D54:O54">SUM(D56:D72)</f>
        <v>4604</v>
      </c>
      <c r="E54" s="27">
        <f t="shared" si="4"/>
        <v>184</v>
      </c>
      <c r="F54" s="27">
        <f t="shared" si="4"/>
        <v>593</v>
      </c>
      <c r="G54" s="27">
        <f t="shared" si="4"/>
        <v>1069</v>
      </c>
      <c r="H54" s="27">
        <f t="shared" si="4"/>
        <v>1425</v>
      </c>
      <c r="I54" s="27">
        <f t="shared" si="4"/>
        <v>960</v>
      </c>
      <c r="J54" s="27">
        <f t="shared" si="4"/>
        <v>292</v>
      </c>
      <c r="K54" s="27">
        <f t="shared" si="4"/>
        <v>236</v>
      </c>
      <c r="L54" s="27">
        <f t="shared" si="4"/>
        <v>139</v>
      </c>
      <c r="M54" s="27">
        <f t="shared" si="4"/>
        <v>74</v>
      </c>
      <c r="N54" s="27">
        <f t="shared" si="4"/>
        <v>66432</v>
      </c>
      <c r="O54" s="27">
        <f t="shared" si="4"/>
        <v>8446557</v>
      </c>
      <c r="P54" s="27">
        <v>72585</v>
      </c>
      <c r="Q54" s="28" t="s">
        <v>48</v>
      </c>
      <c r="R54" s="18" t="s">
        <v>23</v>
      </c>
      <c r="S54" s="12"/>
    </row>
    <row r="55" spans="1:19" s="3" customFormat="1" ht="18" customHeight="1">
      <c r="A55" s="41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8"/>
      <c r="R55" s="18"/>
      <c r="S55" s="12"/>
    </row>
    <row r="56" spans="1:19" s="3" customFormat="1" ht="18" customHeight="1">
      <c r="A56" s="41">
        <v>481</v>
      </c>
      <c r="B56" s="39" t="s">
        <v>5</v>
      </c>
      <c r="C56" s="27">
        <v>18</v>
      </c>
      <c r="D56" s="27">
        <v>18</v>
      </c>
      <c r="E56" s="28" t="s">
        <v>48</v>
      </c>
      <c r="F56" s="28" t="s">
        <v>48</v>
      </c>
      <c r="G56" s="27">
        <v>1</v>
      </c>
      <c r="H56" s="27">
        <v>6</v>
      </c>
      <c r="I56" s="27">
        <v>2</v>
      </c>
      <c r="J56" s="27">
        <v>3</v>
      </c>
      <c r="K56" s="28">
        <v>3</v>
      </c>
      <c r="L56" s="28">
        <v>2</v>
      </c>
      <c r="M56" s="28">
        <v>1</v>
      </c>
      <c r="N56" s="27">
        <v>519</v>
      </c>
      <c r="O56" s="27">
        <v>629932</v>
      </c>
      <c r="P56" s="28">
        <v>11280</v>
      </c>
      <c r="Q56" s="28" t="s">
        <v>49</v>
      </c>
      <c r="R56" s="18">
        <v>481</v>
      </c>
      <c r="S56" s="12"/>
    </row>
    <row r="57" spans="1:19" s="3" customFormat="1" ht="18" customHeight="1">
      <c r="A57" s="41">
        <v>491</v>
      </c>
      <c r="B57" s="40" t="s">
        <v>4</v>
      </c>
      <c r="C57" s="27">
        <v>49</v>
      </c>
      <c r="D57" s="27">
        <v>47</v>
      </c>
      <c r="E57" s="27">
        <v>2</v>
      </c>
      <c r="F57" s="27">
        <v>4</v>
      </c>
      <c r="G57" s="27">
        <v>18</v>
      </c>
      <c r="H57" s="27">
        <v>15</v>
      </c>
      <c r="I57" s="27">
        <v>8</v>
      </c>
      <c r="J57" s="28" t="s">
        <v>48</v>
      </c>
      <c r="K57" s="28">
        <v>2</v>
      </c>
      <c r="L57" s="28">
        <v>2</v>
      </c>
      <c r="M57" s="28" t="s">
        <v>48</v>
      </c>
      <c r="N57" s="27">
        <v>464</v>
      </c>
      <c r="O57" s="27">
        <v>23604</v>
      </c>
      <c r="P57" s="28" t="s">
        <v>49</v>
      </c>
      <c r="Q57" s="28" t="s">
        <v>49</v>
      </c>
      <c r="R57" s="18">
        <v>491</v>
      </c>
      <c r="S57" s="12"/>
    </row>
    <row r="58" spans="1:19" s="3" customFormat="1" ht="18" customHeight="1">
      <c r="A58" s="41">
        <v>492</v>
      </c>
      <c r="B58" s="39" t="s">
        <v>61</v>
      </c>
      <c r="C58" s="27">
        <v>450</v>
      </c>
      <c r="D58" s="27">
        <v>432</v>
      </c>
      <c r="E58" s="27">
        <v>18</v>
      </c>
      <c r="F58" s="27">
        <v>57</v>
      </c>
      <c r="G58" s="27">
        <v>117</v>
      </c>
      <c r="H58" s="27">
        <v>118</v>
      </c>
      <c r="I58" s="27">
        <v>89</v>
      </c>
      <c r="J58" s="27">
        <v>29</v>
      </c>
      <c r="K58" s="28">
        <v>19</v>
      </c>
      <c r="L58" s="28">
        <v>16</v>
      </c>
      <c r="M58" s="28">
        <v>5</v>
      </c>
      <c r="N58" s="28">
        <v>6295</v>
      </c>
      <c r="O58" s="28">
        <v>345605</v>
      </c>
      <c r="P58" s="28">
        <v>69</v>
      </c>
      <c r="Q58" s="28" t="s">
        <v>49</v>
      </c>
      <c r="R58" s="18">
        <v>492</v>
      </c>
      <c r="S58" s="12"/>
    </row>
    <row r="59" spans="1:19" s="3" customFormat="1" ht="18" customHeight="1">
      <c r="A59" s="41">
        <v>501</v>
      </c>
      <c r="B59" s="39" t="s">
        <v>62</v>
      </c>
      <c r="C59" s="27">
        <v>173</v>
      </c>
      <c r="D59" s="27">
        <v>150</v>
      </c>
      <c r="E59" s="27">
        <v>23</v>
      </c>
      <c r="F59" s="27">
        <v>22</v>
      </c>
      <c r="G59" s="27">
        <v>35</v>
      </c>
      <c r="H59" s="27">
        <v>37</v>
      </c>
      <c r="I59" s="27">
        <v>42</v>
      </c>
      <c r="J59" s="27">
        <v>16</v>
      </c>
      <c r="K59" s="28">
        <v>14</v>
      </c>
      <c r="L59" s="28">
        <v>4</v>
      </c>
      <c r="M59" s="28">
        <v>3</v>
      </c>
      <c r="N59" s="28">
        <v>2629</v>
      </c>
      <c r="O59" s="28">
        <v>436992</v>
      </c>
      <c r="P59" s="28">
        <v>3857</v>
      </c>
      <c r="Q59" s="28" t="s">
        <v>49</v>
      </c>
      <c r="R59" s="18">
        <v>501</v>
      </c>
      <c r="S59" s="12"/>
    </row>
    <row r="60" spans="1:19" s="3" customFormat="1" ht="18" customHeight="1">
      <c r="A60" s="41">
        <v>502</v>
      </c>
      <c r="B60" s="39" t="s">
        <v>6</v>
      </c>
      <c r="C60" s="27">
        <v>405</v>
      </c>
      <c r="D60" s="27">
        <v>371</v>
      </c>
      <c r="E60" s="27">
        <v>34</v>
      </c>
      <c r="F60" s="27">
        <v>57</v>
      </c>
      <c r="G60" s="27">
        <v>70</v>
      </c>
      <c r="H60" s="27">
        <v>109</v>
      </c>
      <c r="I60" s="27">
        <v>83</v>
      </c>
      <c r="J60" s="27">
        <v>34</v>
      </c>
      <c r="K60" s="28">
        <v>23</v>
      </c>
      <c r="L60" s="28">
        <v>20</v>
      </c>
      <c r="M60" s="28">
        <v>9</v>
      </c>
      <c r="N60" s="28">
        <v>6573</v>
      </c>
      <c r="O60" s="28">
        <v>911546</v>
      </c>
      <c r="P60" s="28">
        <v>2686</v>
      </c>
      <c r="Q60" s="28" t="s">
        <v>49</v>
      </c>
      <c r="R60" s="18">
        <v>502</v>
      </c>
      <c r="S60" s="12"/>
    </row>
    <row r="61" spans="1:19" s="3" customFormat="1" ht="18" customHeight="1">
      <c r="A61" s="41">
        <v>511</v>
      </c>
      <c r="B61" s="39" t="s">
        <v>7</v>
      </c>
      <c r="C61" s="27">
        <v>335</v>
      </c>
      <c r="D61" s="27">
        <v>321</v>
      </c>
      <c r="E61" s="27">
        <v>14</v>
      </c>
      <c r="F61" s="27">
        <v>51</v>
      </c>
      <c r="G61" s="27">
        <v>70</v>
      </c>
      <c r="H61" s="27">
        <v>94</v>
      </c>
      <c r="I61" s="27">
        <v>72</v>
      </c>
      <c r="J61" s="27">
        <v>19</v>
      </c>
      <c r="K61" s="28">
        <v>19</v>
      </c>
      <c r="L61" s="28">
        <v>6</v>
      </c>
      <c r="M61" s="28">
        <v>4</v>
      </c>
      <c r="N61" s="28">
        <v>4150</v>
      </c>
      <c r="O61" s="28">
        <v>523778</v>
      </c>
      <c r="P61" s="28">
        <v>5282</v>
      </c>
      <c r="Q61" s="28" t="s">
        <v>49</v>
      </c>
      <c r="R61" s="18">
        <v>511</v>
      </c>
      <c r="S61" s="12"/>
    </row>
    <row r="62" spans="1:19" s="3" customFormat="1" ht="18" customHeight="1">
      <c r="A62" s="41">
        <v>512</v>
      </c>
      <c r="B62" s="39" t="s">
        <v>8</v>
      </c>
      <c r="C62" s="27">
        <v>250</v>
      </c>
      <c r="D62" s="27">
        <v>244</v>
      </c>
      <c r="E62" s="27">
        <v>6</v>
      </c>
      <c r="F62" s="27">
        <v>41</v>
      </c>
      <c r="G62" s="27">
        <v>70</v>
      </c>
      <c r="H62" s="27">
        <v>89</v>
      </c>
      <c r="I62" s="27">
        <v>36</v>
      </c>
      <c r="J62" s="27">
        <v>8</v>
      </c>
      <c r="K62" s="28">
        <v>4</v>
      </c>
      <c r="L62" s="28">
        <v>1</v>
      </c>
      <c r="M62" s="28">
        <v>1</v>
      </c>
      <c r="N62" s="28">
        <v>1893</v>
      </c>
      <c r="O62" s="28">
        <v>265934</v>
      </c>
      <c r="P62" s="28">
        <v>594</v>
      </c>
      <c r="Q62" s="28" t="s">
        <v>49</v>
      </c>
      <c r="R62" s="18">
        <v>512</v>
      </c>
      <c r="S62" s="12"/>
    </row>
    <row r="63" spans="1:19" s="3" customFormat="1" ht="18" customHeight="1">
      <c r="A63" s="41">
        <v>513</v>
      </c>
      <c r="B63" s="39" t="s">
        <v>9</v>
      </c>
      <c r="C63" s="27">
        <v>217</v>
      </c>
      <c r="D63" s="27">
        <v>216</v>
      </c>
      <c r="E63" s="27">
        <v>1</v>
      </c>
      <c r="F63" s="27">
        <v>24</v>
      </c>
      <c r="G63" s="27">
        <v>61</v>
      </c>
      <c r="H63" s="27">
        <v>60</v>
      </c>
      <c r="I63" s="27">
        <v>41</v>
      </c>
      <c r="J63" s="27">
        <v>16</v>
      </c>
      <c r="K63" s="28">
        <v>8</v>
      </c>
      <c r="L63" s="28">
        <v>2</v>
      </c>
      <c r="M63" s="28">
        <v>5</v>
      </c>
      <c r="N63" s="28">
        <v>2806</v>
      </c>
      <c r="O63" s="28">
        <v>955606</v>
      </c>
      <c r="P63" s="28">
        <v>12989</v>
      </c>
      <c r="Q63" s="28" t="s">
        <v>49</v>
      </c>
      <c r="R63" s="18">
        <v>513</v>
      </c>
      <c r="S63" s="12"/>
    </row>
    <row r="64" spans="1:19" s="3" customFormat="1" ht="18" customHeight="1">
      <c r="A64" s="41">
        <v>514</v>
      </c>
      <c r="B64" s="39" t="s">
        <v>10</v>
      </c>
      <c r="C64" s="27">
        <v>28</v>
      </c>
      <c r="D64" s="27">
        <v>16</v>
      </c>
      <c r="E64" s="27">
        <v>12</v>
      </c>
      <c r="F64" s="27">
        <v>9</v>
      </c>
      <c r="G64" s="27">
        <v>8</v>
      </c>
      <c r="H64" s="27">
        <v>5</v>
      </c>
      <c r="I64" s="27">
        <v>4</v>
      </c>
      <c r="J64" s="27">
        <v>1</v>
      </c>
      <c r="K64" s="28">
        <v>1</v>
      </c>
      <c r="L64" s="28" t="s">
        <v>48</v>
      </c>
      <c r="M64" s="28" t="s">
        <v>48</v>
      </c>
      <c r="N64" s="28">
        <v>186</v>
      </c>
      <c r="O64" s="28">
        <v>7116</v>
      </c>
      <c r="P64" t="s">
        <v>64</v>
      </c>
      <c r="Q64" s="28" t="s">
        <v>49</v>
      </c>
      <c r="R64" s="18">
        <v>514</v>
      </c>
      <c r="S64" s="12"/>
    </row>
    <row r="65" spans="1:19" s="3" customFormat="1" ht="18" customHeight="1">
      <c r="A65" s="41">
        <v>521</v>
      </c>
      <c r="B65" s="39" t="s">
        <v>11</v>
      </c>
      <c r="C65" s="27">
        <v>588</v>
      </c>
      <c r="D65" s="27">
        <v>580</v>
      </c>
      <c r="E65" s="27">
        <v>8</v>
      </c>
      <c r="F65" s="27">
        <v>77</v>
      </c>
      <c r="G65" s="27">
        <v>149</v>
      </c>
      <c r="H65" s="27">
        <v>193</v>
      </c>
      <c r="I65" s="27">
        <v>103</v>
      </c>
      <c r="J65" s="27">
        <v>25</v>
      </c>
      <c r="K65" s="28">
        <v>21</v>
      </c>
      <c r="L65" s="28">
        <v>14</v>
      </c>
      <c r="M65" s="28">
        <v>6</v>
      </c>
      <c r="N65" s="28">
        <v>6561</v>
      </c>
      <c r="O65" s="28">
        <v>820378</v>
      </c>
      <c r="P65" s="28">
        <v>8049</v>
      </c>
      <c r="Q65" s="28" t="s">
        <v>49</v>
      </c>
      <c r="R65" s="18">
        <v>521</v>
      </c>
      <c r="S65" s="12"/>
    </row>
    <row r="66" spans="1:19" s="3" customFormat="1" ht="18" customHeight="1">
      <c r="A66" s="41">
        <v>522</v>
      </c>
      <c r="B66" s="39" t="s">
        <v>12</v>
      </c>
      <c r="C66" s="27">
        <v>164</v>
      </c>
      <c r="D66" s="27">
        <v>160</v>
      </c>
      <c r="E66" s="27">
        <v>4</v>
      </c>
      <c r="F66" s="27">
        <v>8</v>
      </c>
      <c r="G66" s="27">
        <v>33</v>
      </c>
      <c r="H66" s="27">
        <v>51</v>
      </c>
      <c r="I66" s="27">
        <v>49</v>
      </c>
      <c r="J66" s="27">
        <v>11</v>
      </c>
      <c r="K66" s="28">
        <v>4</v>
      </c>
      <c r="L66" s="28">
        <v>4</v>
      </c>
      <c r="M66" s="28">
        <v>4</v>
      </c>
      <c r="N66" s="28">
        <v>2689</v>
      </c>
      <c r="O66" s="28">
        <v>208177</v>
      </c>
      <c r="P66" s="28">
        <v>2739</v>
      </c>
      <c r="Q66" s="28" t="s">
        <v>49</v>
      </c>
      <c r="R66" s="18">
        <v>522</v>
      </c>
      <c r="S66" s="12"/>
    </row>
    <row r="67" spans="1:19" s="3" customFormat="1" ht="18" customHeight="1">
      <c r="A67" s="41">
        <v>523</v>
      </c>
      <c r="B67" s="39" t="s">
        <v>13</v>
      </c>
      <c r="C67" s="27">
        <v>578</v>
      </c>
      <c r="D67" s="27">
        <v>575</v>
      </c>
      <c r="E67" s="27">
        <v>3</v>
      </c>
      <c r="F67" s="27">
        <v>70</v>
      </c>
      <c r="G67" s="27">
        <v>110</v>
      </c>
      <c r="H67" s="27">
        <v>180</v>
      </c>
      <c r="I67" s="27">
        <v>126</v>
      </c>
      <c r="J67" s="27">
        <v>32</v>
      </c>
      <c r="K67" s="28">
        <v>31</v>
      </c>
      <c r="L67" s="28">
        <v>16</v>
      </c>
      <c r="M67" s="28">
        <v>13</v>
      </c>
      <c r="N67" s="28">
        <v>9155</v>
      </c>
      <c r="O67" s="28">
        <v>940200</v>
      </c>
      <c r="P67" s="28">
        <v>16980</v>
      </c>
      <c r="Q67" s="28" t="s">
        <v>49</v>
      </c>
      <c r="R67" s="18">
        <v>523</v>
      </c>
      <c r="S67" s="12"/>
    </row>
    <row r="68" spans="1:19" s="3" customFormat="1" ht="18" customHeight="1">
      <c r="A68" s="41">
        <v>529</v>
      </c>
      <c r="B68" s="39" t="s">
        <v>14</v>
      </c>
      <c r="C68" s="27">
        <v>371</v>
      </c>
      <c r="D68" s="27">
        <v>370</v>
      </c>
      <c r="E68" s="27">
        <v>1</v>
      </c>
      <c r="F68" s="27">
        <v>46</v>
      </c>
      <c r="G68" s="27">
        <v>95</v>
      </c>
      <c r="H68" s="27">
        <v>111</v>
      </c>
      <c r="I68" s="27">
        <v>67</v>
      </c>
      <c r="J68" s="27">
        <v>21</v>
      </c>
      <c r="K68" s="28">
        <v>16</v>
      </c>
      <c r="L68" s="28">
        <v>14</v>
      </c>
      <c r="M68" s="28">
        <v>1</v>
      </c>
      <c r="N68" s="28">
        <v>4163</v>
      </c>
      <c r="O68" s="28">
        <v>469971</v>
      </c>
      <c r="P68" s="28">
        <v>5757</v>
      </c>
      <c r="Q68" s="28" t="s">
        <v>49</v>
      </c>
      <c r="R68" s="18">
        <v>529</v>
      </c>
      <c r="S68" s="12"/>
    </row>
    <row r="69" spans="1:19" s="3" customFormat="1" ht="18" customHeight="1">
      <c r="A69" s="41">
        <v>531</v>
      </c>
      <c r="B69" s="39" t="s">
        <v>15</v>
      </c>
      <c r="C69" s="27">
        <v>185</v>
      </c>
      <c r="D69" s="27">
        <v>173</v>
      </c>
      <c r="E69" s="27">
        <v>12</v>
      </c>
      <c r="F69" s="27">
        <v>18</v>
      </c>
      <c r="G69" s="27">
        <v>42</v>
      </c>
      <c r="H69" s="27">
        <v>58</v>
      </c>
      <c r="I69" s="27">
        <v>41</v>
      </c>
      <c r="J69" s="27">
        <v>9</v>
      </c>
      <c r="K69" s="28">
        <v>11</v>
      </c>
      <c r="L69" s="28">
        <v>5</v>
      </c>
      <c r="M69" s="28">
        <v>1</v>
      </c>
      <c r="N69" s="28">
        <v>2262</v>
      </c>
      <c r="O69" s="28">
        <v>172152</v>
      </c>
      <c r="P69" s="28">
        <v>423</v>
      </c>
      <c r="Q69" s="28" t="s">
        <v>49</v>
      </c>
      <c r="R69" s="18">
        <v>531</v>
      </c>
      <c r="S69" s="12"/>
    </row>
    <row r="70" spans="1:19" s="3" customFormat="1" ht="18" customHeight="1">
      <c r="A70" s="41">
        <v>532</v>
      </c>
      <c r="B70" s="39" t="s">
        <v>16</v>
      </c>
      <c r="C70" s="27">
        <v>261</v>
      </c>
      <c r="D70" s="27">
        <v>249</v>
      </c>
      <c r="E70" s="27">
        <v>12</v>
      </c>
      <c r="F70" s="27">
        <v>20</v>
      </c>
      <c r="G70" s="27">
        <v>37</v>
      </c>
      <c r="H70" s="27">
        <v>57</v>
      </c>
      <c r="I70" s="27">
        <v>62</v>
      </c>
      <c r="J70" s="27">
        <v>29</v>
      </c>
      <c r="K70" s="28">
        <v>22</v>
      </c>
      <c r="L70" s="28">
        <v>21</v>
      </c>
      <c r="M70" s="28">
        <v>13</v>
      </c>
      <c r="N70" s="28">
        <v>7281</v>
      </c>
      <c r="O70" s="28">
        <v>766848</v>
      </c>
      <c r="P70" s="28">
        <v>290</v>
      </c>
      <c r="Q70" s="28" t="s">
        <v>49</v>
      </c>
      <c r="R70" s="18">
        <v>532</v>
      </c>
      <c r="S70" s="12"/>
    </row>
    <row r="71" spans="1:19" s="3" customFormat="1" ht="18" customHeight="1">
      <c r="A71" s="41">
        <v>533</v>
      </c>
      <c r="B71" s="39" t="s">
        <v>17</v>
      </c>
      <c r="C71" s="27">
        <v>1</v>
      </c>
      <c r="D71" s="28" t="s">
        <v>48</v>
      </c>
      <c r="E71" s="28">
        <v>1</v>
      </c>
      <c r="F71" s="28" t="s">
        <v>48</v>
      </c>
      <c r="G71" s="28">
        <v>1</v>
      </c>
      <c r="H71" s="28" t="s">
        <v>48</v>
      </c>
      <c r="I71" s="28" t="s">
        <v>48</v>
      </c>
      <c r="J71" s="28" t="s">
        <v>48</v>
      </c>
      <c r="K71" s="28" t="s">
        <v>48</v>
      </c>
      <c r="L71" s="28" t="s">
        <v>48</v>
      </c>
      <c r="M71" s="28" t="s">
        <v>48</v>
      </c>
      <c r="N71" s="28">
        <v>4</v>
      </c>
      <c r="O71" s="28" t="s">
        <v>48</v>
      </c>
      <c r="P71" t="s">
        <v>64</v>
      </c>
      <c r="Q71" s="28" t="s">
        <v>49</v>
      </c>
      <c r="R71" s="18">
        <v>533</v>
      </c>
      <c r="S71" s="12"/>
    </row>
    <row r="72" spans="1:19" s="3" customFormat="1" ht="18" customHeight="1">
      <c r="A72" s="41">
        <v>539</v>
      </c>
      <c r="B72" s="39" t="s">
        <v>18</v>
      </c>
      <c r="C72" s="30">
        <v>715</v>
      </c>
      <c r="D72" s="30">
        <v>682</v>
      </c>
      <c r="E72" s="31">
        <v>33</v>
      </c>
      <c r="F72" s="31">
        <v>89</v>
      </c>
      <c r="G72" s="31">
        <v>152</v>
      </c>
      <c r="H72" s="31">
        <v>242</v>
      </c>
      <c r="I72" s="30">
        <v>135</v>
      </c>
      <c r="J72" s="30">
        <v>39</v>
      </c>
      <c r="K72" s="32">
        <v>38</v>
      </c>
      <c r="L72" s="32">
        <v>12</v>
      </c>
      <c r="M72" s="31">
        <v>8</v>
      </c>
      <c r="N72" s="32">
        <v>8802</v>
      </c>
      <c r="O72" s="32">
        <v>968718</v>
      </c>
      <c r="P72" s="32">
        <v>1496</v>
      </c>
      <c r="Q72" s="28" t="s">
        <v>49</v>
      </c>
      <c r="R72" s="18">
        <v>539</v>
      </c>
      <c r="S72" s="12"/>
    </row>
    <row r="73" spans="1:19" s="3" customFormat="1" ht="18" customHeight="1">
      <c r="A73" s="41"/>
      <c r="B73" s="4"/>
      <c r="C73" s="30"/>
      <c r="D73" s="30"/>
      <c r="E73" s="31"/>
      <c r="F73" s="31"/>
      <c r="G73" s="31"/>
      <c r="H73" s="31"/>
      <c r="I73" s="30"/>
      <c r="J73" s="30"/>
      <c r="K73" s="32"/>
      <c r="L73" s="32"/>
      <c r="M73" s="31"/>
      <c r="N73" s="32"/>
      <c r="O73" s="32"/>
      <c r="P73" s="32"/>
      <c r="Q73" s="28"/>
      <c r="R73" s="18"/>
      <c r="S73" s="12"/>
    </row>
    <row r="74" spans="1:19" s="3" customFormat="1" ht="18" customHeight="1">
      <c r="A74" s="41"/>
      <c r="B74" s="4" t="s">
        <v>21</v>
      </c>
      <c r="C74" s="27">
        <f>SUM(C76:C81)</f>
        <v>3344</v>
      </c>
      <c r="D74" s="27">
        <f aca="true" t="shared" si="5" ref="D74:J74">SUM(D76:D81)</f>
        <v>1901</v>
      </c>
      <c r="E74" s="27">
        <f t="shared" si="5"/>
        <v>1443</v>
      </c>
      <c r="F74" s="27">
        <f t="shared" si="5"/>
        <v>1222</v>
      </c>
      <c r="G74" s="27">
        <f t="shared" si="5"/>
        <v>857</v>
      </c>
      <c r="H74" s="27">
        <f t="shared" si="5"/>
        <v>670</v>
      </c>
      <c r="I74" s="27">
        <f t="shared" si="5"/>
        <v>382</v>
      </c>
      <c r="J74" s="27">
        <f t="shared" si="5"/>
        <v>95</v>
      </c>
      <c r="K74" s="27">
        <v>72</v>
      </c>
      <c r="L74" s="27">
        <v>30</v>
      </c>
      <c r="M74" s="27">
        <v>16</v>
      </c>
      <c r="N74" s="27">
        <v>23646</v>
      </c>
      <c r="O74" s="27">
        <v>490465</v>
      </c>
      <c r="P74" s="27">
        <v>11060</v>
      </c>
      <c r="Q74" s="27">
        <v>316684</v>
      </c>
      <c r="R74" s="18" t="s">
        <v>24</v>
      </c>
      <c r="S74" s="12"/>
    </row>
    <row r="75" spans="1:19" s="3" customFormat="1" ht="18" customHeight="1">
      <c r="A75" s="41"/>
      <c r="B75" s="4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18"/>
      <c r="S75" s="12"/>
    </row>
    <row r="76" spans="1:19" s="3" customFormat="1" ht="18" customHeight="1">
      <c r="A76" s="44">
        <v>54</v>
      </c>
      <c r="B76" s="39" t="s">
        <v>26</v>
      </c>
      <c r="C76" s="27">
        <v>12</v>
      </c>
      <c r="D76" s="27">
        <v>11</v>
      </c>
      <c r="E76" s="27">
        <v>1</v>
      </c>
      <c r="F76" s="27">
        <v>1</v>
      </c>
      <c r="G76" s="27">
        <v>4</v>
      </c>
      <c r="H76" s="27">
        <v>2</v>
      </c>
      <c r="I76" s="27">
        <v>1</v>
      </c>
      <c r="J76" s="28" t="s">
        <v>48</v>
      </c>
      <c r="K76" s="28" t="s">
        <v>48</v>
      </c>
      <c r="L76" s="28">
        <v>2</v>
      </c>
      <c r="M76" s="28">
        <v>2</v>
      </c>
      <c r="N76" s="28">
        <v>636</v>
      </c>
      <c r="O76" s="28">
        <v>37384</v>
      </c>
      <c r="P76" s="28">
        <v>71</v>
      </c>
      <c r="Q76" s="28">
        <v>48333</v>
      </c>
      <c r="R76" s="18">
        <v>54</v>
      </c>
      <c r="S76" s="12"/>
    </row>
    <row r="77" spans="1:19" s="3" customFormat="1" ht="18" customHeight="1">
      <c r="A77" s="44">
        <v>55</v>
      </c>
      <c r="B77" s="40" t="s">
        <v>27</v>
      </c>
      <c r="C77" s="27">
        <v>549</v>
      </c>
      <c r="D77" s="27">
        <v>368</v>
      </c>
      <c r="E77" s="27">
        <v>181</v>
      </c>
      <c r="F77" s="27">
        <v>203</v>
      </c>
      <c r="G77" s="27">
        <v>186</v>
      </c>
      <c r="H77" s="27">
        <v>117</v>
      </c>
      <c r="I77" s="27">
        <v>28</v>
      </c>
      <c r="J77" s="27">
        <v>6</v>
      </c>
      <c r="K77" s="28">
        <v>6</v>
      </c>
      <c r="L77" s="28">
        <v>3</v>
      </c>
      <c r="M77" s="28" t="s">
        <v>48</v>
      </c>
      <c r="N77" s="28">
        <v>2567</v>
      </c>
      <c r="O77" s="28">
        <v>45516</v>
      </c>
      <c r="P77" s="28">
        <v>204</v>
      </c>
      <c r="Q77" s="28">
        <v>48652</v>
      </c>
      <c r="R77" s="18">
        <v>55</v>
      </c>
      <c r="S77" s="12"/>
    </row>
    <row r="78" spans="1:19" s="3" customFormat="1" ht="18" customHeight="1">
      <c r="A78" s="44">
        <v>56</v>
      </c>
      <c r="B78" s="39" t="s">
        <v>28</v>
      </c>
      <c r="C78" s="27">
        <v>1117</v>
      </c>
      <c r="D78" s="27">
        <v>527</v>
      </c>
      <c r="E78" s="27">
        <v>590</v>
      </c>
      <c r="F78" s="27">
        <v>401</v>
      </c>
      <c r="G78" s="27">
        <v>269</v>
      </c>
      <c r="H78" s="27">
        <v>191</v>
      </c>
      <c r="I78" s="27">
        <v>167</v>
      </c>
      <c r="J78" s="27">
        <v>49</v>
      </c>
      <c r="K78" s="28">
        <v>25</v>
      </c>
      <c r="L78" s="28">
        <v>11</v>
      </c>
      <c r="M78" s="28">
        <v>4</v>
      </c>
      <c r="N78" s="28">
        <v>8411</v>
      </c>
      <c r="O78" s="28">
        <v>131586</v>
      </c>
      <c r="P78" s="28">
        <v>477</v>
      </c>
      <c r="Q78" s="27">
        <v>76385</v>
      </c>
      <c r="R78" s="18">
        <v>56</v>
      </c>
      <c r="S78" s="12"/>
    </row>
    <row r="79" spans="1:19" s="3" customFormat="1" ht="18" customHeight="1">
      <c r="A79" s="44">
        <v>57</v>
      </c>
      <c r="B79" s="39" t="s">
        <v>29</v>
      </c>
      <c r="C79" s="27">
        <v>185</v>
      </c>
      <c r="D79" s="27">
        <v>121</v>
      </c>
      <c r="E79" s="27">
        <v>64</v>
      </c>
      <c r="F79" s="27">
        <v>46</v>
      </c>
      <c r="G79" s="27">
        <v>33</v>
      </c>
      <c r="H79" s="27">
        <v>53</v>
      </c>
      <c r="I79" s="27">
        <v>31</v>
      </c>
      <c r="J79" s="27">
        <v>5</v>
      </c>
      <c r="K79" s="28">
        <v>10</v>
      </c>
      <c r="L79" s="28">
        <v>5</v>
      </c>
      <c r="M79" s="28">
        <v>2</v>
      </c>
      <c r="N79" s="28">
        <v>2104</v>
      </c>
      <c r="O79" s="28">
        <v>70753</v>
      </c>
      <c r="P79" s="28">
        <v>7986</v>
      </c>
      <c r="Q79" s="27">
        <v>9832</v>
      </c>
      <c r="R79" s="18">
        <v>57</v>
      </c>
      <c r="S79" s="12"/>
    </row>
    <row r="80" spans="1:18" s="3" customFormat="1" ht="18" customHeight="1">
      <c r="A80" s="44">
        <v>58</v>
      </c>
      <c r="B80" s="40" t="s">
        <v>30</v>
      </c>
      <c r="C80" s="27">
        <v>300</v>
      </c>
      <c r="D80" s="27">
        <v>186</v>
      </c>
      <c r="E80" s="27">
        <v>114</v>
      </c>
      <c r="F80" s="27">
        <v>111</v>
      </c>
      <c r="G80" s="27">
        <v>76</v>
      </c>
      <c r="H80" s="27">
        <v>54</v>
      </c>
      <c r="I80" s="27">
        <v>31</v>
      </c>
      <c r="J80" s="27">
        <v>10</v>
      </c>
      <c r="K80" s="28">
        <v>10</v>
      </c>
      <c r="L80" s="28">
        <v>5</v>
      </c>
      <c r="M80" s="28">
        <v>3</v>
      </c>
      <c r="N80" s="28">
        <v>2473</v>
      </c>
      <c r="O80" s="28">
        <v>70714</v>
      </c>
      <c r="P80" s="28">
        <v>833</v>
      </c>
      <c r="Q80" s="27">
        <v>56769</v>
      </c>
      <c r="R80" s="18">
        <v>58</v>
      </c>
    </row>
    <row r="81" spans="1:18" ht="18" customHeight="1">
      <c r="A81" s="44">
        <v>59</v>
      </c>
      <c r="B81" s="39" t="s">
        <v>31</v>
      </c>
      <c r="C81" s="27">
        <v>1181</v>
      </c>
      <c r="D81" s="27">
        <v>688</v>
      </c>
      <c r="E81" s="27">
        <v>493</v>
      </c>
      <c r="F81" s="27">
        <v>460</v>
      </c>
      <c r="G81" s="27">
        <v>289</v>
      </c>
      <c r="H81" s="27">
        <v>253</v>
      </c>
      <c r="I81" s="27">
        <v>124</v>
      </c>
      <c r="J81" s="27">
        <v>25</v>
      </c>
      <c r="K81" s="28">
        <v>21</v>
      </c>
      <c r="L81" s="28">
        <v>4</v>
      </c>
      <c r="M81" s="28">
        <v>5</v>
      </c>
      <c r="N81" s="28">
        <v>7455</v>
      </c>
      <c r="O81" s="28">
        <v>134513</v>
      </c>
      <c r="P81" s="28">
        <v>1489</v>
      </c>
      <c r="Q81" s="27">
        <v>76713</v>
      </c>
      <c r="R81" s="18">
        <v>59</v>
      </c>
    </row>
    <row r="82" spans="1:18" ht="18" customHeight="1">
      <c r="A82" s="44"/>
      <c r="B82" s="4"/>
      <c r="C82" s="27"/>
      <c r="D82" s="27"/>
      <c r="E82" s="27"/>
      <c r="F82" s="27"/>
      <c r="G82" s="27"/>
      <c r="H82" s="27"/>
      <c r="I82" s="27"/>
      <c r="J82" s="27"/>
      <c r="K82" s="28"/>
      <c r="L82" s="28"/>
      <c r="M82" s="28"/>
      <c r="N82" s="28"/>
      <c r="O82" s="28"/>
      <c r="P82" s="28"/>
      <c r="Q82" s="27"/>
      <c r="R82" s="18"/>
    </row>
    <row r="83" spans="1:18" ht="18" customHeight="1">
      <c r="A83" s="45"/>
      <c r="B83" s="1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9"/>
    </row>
    <row r="84" spans="1:18" s="3" customFormat="1" ht="25.5" customHeight="1">
      <c r="A84" s="63" t="s">
        <v>58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</row>
    <row r="85" spans="1:18" s="3" customFormat="1" ht="18" customHeight="1">
      <c r="A85" s="42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3" customFormat="1" ht="18" customHeight="1">
      <c r="A86" s="42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3" customFormat="1" ht="25.5" customHeight="1">
      <c r="A87" s="42"/>
      <c r="B87" s="1"/>
      <c r="D87" s="23"/>
      <c r="E87" s="23"/>
      <c r="F87" s="23"/>
      <c r="G87" s="62" t="s">
        <v>42</v>
      </c>
      <c r="H87" s="62"/>
      <c r="I87" s="62"/>
      <c r="J87" s="62"/>
      <c r="K87" s="62"/>
      <c r="L87" s="62"/>
      <c r="M87" s="62"/>
      <c r="N87" s="23"/>
      <c r="O87" s="23"/>
      <c r="P87" s="23"/>
      <c r="Q87" s="23"/>
      <c r="R87" s="22"/>
    </row>
    <row r="88" spans="1:18" s="3" customFormat="1" ht="13.5">
      <c r="A88" s="49" t="s">
        <v>52</v>
      </c>
      <c r="B88" s="50"/>
      <c r="C88" s="56" t="s">
        <v>57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 t="s">
        <v>2</v>
      </c>
      <c r="O88" s="57" t="s">
        <v>32</v>
      </c>
      <c r="P88" s="57" t="s">
        <v>33</v>
      </c>
      <c r="Q88" s="56" t="s">
        <v>3</v>
      </c>
      <c r="R88" s="58" t="s">
        <v>0</v>
      </c>
    </row>
    <row r="89" spans="1:18" s="3" customFormat="1" ht="17.25" customHeight="1">
      <c r="A89" s="51"/>
      <c r="B89" s="52"/>
      <c r="C89" s="56" t="s">
        <v>53</v>
      </c>
      <c r="D89" s="56" t="s">
        <v>54</v>
      </c>
      <c r="E89" s="56" t="s">
        <v>55</v>
      </c>
      <c r="F89" s="56" t="s">
        <v>56</v>
      </c>
      <c r="G89" s="56"/>
      <c r="H89" s="56"/>
      <c r="I89" s="56"/>
      <c r="J89" s="56"/>
      <c r="K89" s="56"/>
      <c r="L89" s="56"/>
      <c r="M89" s="56"/>
      <c r="N89" s="56"/>
      <c r="O89" s="57"/>
      <c r="P89" s="57"/>
      <c r="Q89" s="56"/>
      <c r="R89" s="59"/>
    </row>
    <row r="90" spans="1:18" s="3" customFormat="1" ht="17.25" customHeight="1">
      <c r="A90" s="53"/>
      <c r="B90" s="54"/>
      <c r="C90" s="56"/>
      <c r="D90" s="56"/>
      <c r="E90" s="56"/>
      <c r="F90" s="2" t="s">
        <v>51</v>
      </c>
      <c r="G90" s="2" t="s">
        <v>34</v>
      </c>
      <c r="H90" s="2" t="s">
        <v>35</v>
      </c>
      <c r="I90" s="2" t="s">
        <v>36</v>
      </c>
      <c r="J90" s="2" t="s">
        <v>37</v>
      </c>
      <c r="K90" s="2" t="s">
        <v>38</v>
      </c>
      <c r="L90" s="2" t="s">
        <v>39</v>
      </c>
      <c r="M90" s="24" t="s">
        <v>40</v>
      </c>
      <c r="N90" s="56"/>
      <c r="O90" s="57"/>
      <c r="P90" s="57"/>
      <c r="Q90" s="56"/>
      <c r="R90" s="60"/>
    </row>
    <row r="91" spans="1:18" s="3" customFormat="1" ht="18" customHeight="1">
      <c r="A91" s="43"/>
      <c r="B91" s="8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10" t="s">
        <v>22</v>
      </c>
      <c r="P91" s="10" t="s">
        <v>22</v>
      </c>
      <c r="Q91" s="13" t="s">
        <v>25</v>
      </c>
      <c r="R91" s="14"/>
    </row>
    <row r="92" spans="1:18" s="3" customFormat="1" ht="18" customHeight="1">
      <c r="A92" s="43"/>
      <c r="B92" s="8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0"/>
      <c r="P92" s="10"/>
      <c r="Q92" s="13"/>
      <c r="R92" s="38"/>
    </row>
    <row r="93" spans="1:18" s="3" customFormat="1" ht="18" customHeight="1">
      <c r="A93" s="41"/>
      <c r="B93" s="4" t="s">
        <v>19</v>
      </c>
      <c r="C93" s="27">
        <f>C95+C115</f>
        <v>5153</v>
      </c>
      <c r="D93" s="27">
        <f aca="true" t="shared" si="6" ref="D93:N93">D95+D115</f>
        <v>3783</v>
      </c>
      <c r="E93" s="27">
        <f t="shared" si="6"/>
        <v>1370</v>
      </c>
      <c r="F93" s="27">
        <f t="shared" si="6"/>
        <v>1403</v>
      </c>
      <c r="G93" s="27">
        <f t="shared" si="6"/>
        <v>1373</v>
      </c>
      <c r="H93" s="27">
        <f t="shared" si="6"/>
        <v>1237</v>
      </c>
      <c r="I93" s="27">
        <f t="shared" si="6"/>
        <v>642</v>
      </c>
      <c r="J93" s="27">
        <f t="shared" si="6"/>
        <v>225</v>
      </c>
      <c r="K93" s="27">
        <f t="shared" si="6"/>
        <v>137</v>
      </c>
      <c r="L93" s="27">
        <f t="shared" si="6"/>
        <v>87</v>
      </c>
      <c r="M93" s="27">
        <f t="shared" si="6"/>
        <v>49</v>
      </c>
      <c r="N93" s="27">
        <f t="shared" si="6"/>
        <v>51622</v>
      </c>
      <c r="O93" s="27">
        <f>O95+O115</f>
        <v>5560477</v>
      </c>
      <c r="P93" s="27">
        <f>P95+P115</f>
        <v>27953</v>
      </c>
      <c r="Q93" s="27">
        <f>Q95+Q115</f>
        <v>476705</v>
      </c>
      <c r="R93" s="18" t="s">
        <v>1</v>
      </c>
    </row>
    <row r="94" spans="1:18" s="3" customFormat="1" ht="18" customHeight="1">
      <c r="A94" s="41"/>
      <c r="B94" s="4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18"/>
    </row>
    <row r="95" spans="1:18" s="3" customFormat="1" ht="18" customHeight="1">
      <c r="A95" s="41"/>
      <c r="B95" s="4" t="s">
        <v>20</v>
      </c>
      <c r="C95" s="27">
        <f>SUM(C97:C113)</f>
        <v>1698</v>
      </c>
      <c r="D95" s="27">
        <f aca="true" t="shared" si="7" ref="D95:Q95">SUM(D97:D113)</f>
        <v>1581</v>
      </c>
      <c r="E95" s="27">
        <f t="shared" si="7"/>
        <v>117</v>
      </c>
      <c r="F95" s="27">
        <f t="shared" si="7"/>
        <v>238</v>
      </c>
      <c r="G95" s="27">
        <f t="shared" si="7"/>
        <v>362</v>
      </c>
      <c r="H95" s="27">
        <f t="shared" si="7"/>
        <v>483</v>
      </c>
      <c r="I95" s="27">
        <f t="shared" si="7"/>
        <v>330</v>
      </c>
      <c r="J95" s="27">
        <f t="shared" si="7"/>
        <v>125</v>
      </c>
      <c r="K95" s="27">
        <f t="shared" si="7"/>
        <v>77</v>
      </c>
      <c r="L95" s="27">
        <f t="shared" si="7"/>
        <v>54</v>
      </c>
      <c r="M95" s="27">
        <f t="shared" si="7"/>
        <v>29</v>
      </c>
      <c r="N95" s="27">
        <f t="shared" si="7"/>
        <v>24662</v>
      </c>
      <c r="O95" s="27">
        <v>4899431</v>
      </c>
      <c r="P95" s="27">
        <v>20789</v>
      </c>
      <c r="Q95" s="27">
        <f t="shared" si="7"/>
        <v>0</v>
      </c>
      <c r="R95" s="18" t="s">
        <v>23</v>
      </c>
    </row>
    <row r="96" spans="1:18" s="3" customFormat="1" ht="18" customHeight="1">
      <c r="A96" s="41"/>
      <c r="B96" s="4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18"/>
    </row>
    <row r="97" spans="1:18" s="3" customFormat="1" ht="18" customHeight="1">
      <c r="A97" s="41">
        <v>481</v>
      </c>
      <c r="B97" s="39" t="s">
        <v>5</v>
      </c>
      <c r="C97" s="27">
        <v>15</v>
      </c>
      <c r="D97" s="27">
        <v>15</v>
      </c>
      <c r="E97" s="28" t="s">
        <v>48</v>
      </c>
      <c r="F97" s="28" t="s">
        <v>48</v>
      </c>
      <c r="G97" s="27">
        <v>1</v>
      </c>
      <c r="H97" s="27">
        <v>4</v>
      </c>
      <c r="I97" s="27">
        <v>5</v>
      </c>
      <c r="J97" s="27">
        <v>1</v>
      </c>
      <c r="K97" s="28">
        <v>1</v>
      </c>
      <c r="L97" s="28">
        <v>3</v>
      </c>
      <c r="M97" s="28" t="s">
        <v>48</v>
      </c>
      <c r="N97" s="28">
        <v>367</v>
      </c>
      <c r="O97" s="28">
        <v>524070</v>
      </c>
      <c r="P97" s="28">
        <v>1585</v>
      </c>
      <c r="Q97" s="28" t="s">
        <v>49</v>
      </c>
      <c r="R97" s="18">
        <v>481</v>
      </c>
    </row>
    <row r="98" spans="1:18" s="3" customFormat="1" ht="18" customHeight="1">
      <c r="A98" s="41">
        <v>491</v>
      </c>
      <c r="B98" s="40" t="s">
        <v>4</v>
      </c>
      <c r="C98" s="27">
        <v>17</v>
      </c>
      <c r="D98" s="27">
        <v>10</v>
      </c>
      <c r="E98" s="27">
        <v>7</v>
      </c>
      <c r="F98" s="27">
        <v>5</v>
      </c>
      <c r="G98" s="27">
        <v>6</v>
      </c>
      <c r="H98" s="27">
        <v>5</v>
      </c>
      <c r="I98" s="27">
        <v>1</v>
      </c>
      <c r="J98" s="28" t="s">
        <v>48</v>
      </c>
      <c r="K98" s="28" t="s">
        <v>48</v>
      </c>
      <c r="L98" s="28" t="s">
        <v>48</v>
      </c>
      <c r="M98" s="28" t="s">
        <v>48</v>
      </c>
      <c r="N98" s="27">
        <v>69</v>
      </c>
      <c r="O98" s="27">
        <v>3596</v>
      </c>
      <c r="P98" t="s">
        <v>64</v>
      </c>
      <c r="Q98" s="28" t="s">
        <v>49</v>
      </c>
      <c r="R98" s="18">
        <v>491</v>
      </c>
    </row>
    <row r="99" spans="1:18" s="3" customFormat="1" ht="18" customHeight="1">
      <c r="A99" s="41">
        <v>492</v>
      </c>
      <c r="B99" s="39" t="s">
        <v>61</v>
      </c>
      <c r="C99" s="27">
        <v>126</v>
      </c>
      <c r="D99" s="27">
        <v>119</v>
      </c>
      <c r="E99" s="27">
        <v>7</v>
      </c>
      <c r="F99" s="27">
        <v>19</v>
      </c>
      <c r="G99" s="27">
        <v>24</v>
      </c>
      <c r="H99" s="27">
        <v>43</v>
      </c>
      <c r="I99" s="27">
        <v>19</v>
      </c>
      <c r="J99" s="27">
        <v>8</v>
      </c>
      <c r="K99" s="28">
        <v>8</v>
      </c>
      <c r="L99" s="28">
        <v>3</v>
      </c>
      <c r="M99" s="28">
        <v>2</v>
      </c>
      <c r="N99" s="27">
        <v>1785</v>
      </c>
      <c r="O99" s="27">
        <v>83101</v>
      </c>
      <c r="P99" s="27">
        <v>102</v>
      </c>
      <c r="Q99" s="28" t="s">
        <v>49</v>
      </c>
      <c r="R99" s="18">
        <v>492</v>
      </c>
    </row>
    <row r="100" spans="1:18" s="3" customFormat="1" ht="18" customHeight="1">
      <c r="A100" s="41">
        <v>501</v>
      </c>
      <c r="B100" s="39" t="s">
        <v>62</v>
      </c>
      <c r="C100" s="27">
        <v>198</v>
      </c>
      <c r="D100" s="27">
        <v>170</v>
      </c>
      <c r="E100" s="27">
        <v>28</v>
      </c>
      <c r="F100" s="27">
        <v>20</v>
      </c>
      <c r="G100" s="27">
        <v>34</v>
      </c>
      <c r="H100" s="27">
        <v>50</v>
      </c>
      <c r="I100" s="27">
        <v>62</v>
      </c>
      <c r="J100" s="27">
        <v>14</v>
      </c>
      <c r="K100" s="28">
        <v>10</v>
      </c>
      <c r="L100" s="28">
        <v>5</v>
      </c>
      <c r="M100" s="28">
        <v>3</v>
      </c>
      <c r="N100" s="28">
        <v>3010</v>
      </c>
      <c r="O100" s="28">
        <v>684330</v>
      </c>
      <c r="P100" s="28">
        <v>587</v>
      </c>
      <c r="Q100" s="28" t="s">
        <v>49</v>
      </c>
      <c r="R100" s="18">
        <v>501</v>
      </c>
    </row>
    <row r="101" spans="1:18" s="3" customFormat="1" ht="18" customHeight="1">
      <c r="A101" s="41">
        <v>502</v>
      </c>
      <c r="B101" s="39" t="s">
        <v>6</v>
      </c>
      <c r="C101" s="27">
        <v>167</v>
      </c>
      <c r="D101" s="27">
        <v>140</v>
      </c>
      <c r="E101" s="27">
        <v>27</v>
      </c>
      <c r="F101" s="27">
        <v>38</v>
      </c>
      <c r="G101" s="27">
        <v>27</v>
      </c>
      <c r="H101" s="27">
        <v>45</v>
      </c>
      <c r="I101" s="27">
        <v>29</v>
      </c>
      <c r="J101" s="27">
        <v>10</v>
      </c>
      <c r="K101" s="28">
        <v>7</v>
      </c>
      <c r="L101" s="28">
        <v>7</v>
      </c>
      <c r="M101" s="28">
        <v>4</v>
      </c>
      <c r="N101" s="27">
        <v>2425</v>
      </c>
      <c r="O101" s="27">
        <v>404687</v>
      </c>
      <c r="P101" s="27">
        <v>285</v>
      </c>
      <c r="Q101" s="28" t="s">
        <v>49</v>
      </c>
      <c r="R101" s="18">
        <v>502</v>
      </c>
    </row>
    <row r="102" spans="1:18" s="3" customFormat="1" ht="18" customHeight="1">
      <c r="A102" s="41">
        <v>511</v>
      </c>
      <c r="B102" s="39" t="s">
        <v>7</v>
      </c>
      <c r="C102" s="27">
        <v>137</v>
      </c>
      <c r="D102" s="27">
        <v>133</v>
      </c>
      <c r="E102" s="27">
        <v>4</v>
      </c>
      <c r="F102" s="27">
        <v>9</v>
      </c>
      <c r="G102" s="27">
        <v>37</v>
      </c>
      <c r="H102" s="27">
        <v>42</v>
      </c>
      <c r="I102" s="27">
        <v>28</v>
      </c>
      <c r="J102" s="27">
        <v>12</v>
      </c>
      <c r="K102" s="28">
        <v>2</v>
      </c>
      <c r="L102" s="28">
        <v>7</v>
      </c>
      <c r="M102" s="28" t="s">
        <v>48</v>
      </c>
      <c r="N102" s="28">
        <v>1604</v>
      </c>
      <c r="O102" s="28">
        <v>245810</v>
      </c>
      <c r="P102" s="28">
        <v>1902</v>
      </c>
      <c r="Q102" s="28" t="s">
        <v>49</v>
      </c>
      <c r="R102" s="18">
        <v>511</v>
      </c>
    </row>
    <row r="103" spans="1:18" s="3" customFormat="1" ht="18" customHeight="1">
      <c r="A103" s="41">
        <v>512</v>
      </c>
      <c r="B103" s="39" t="s">
        <v>8</v>
      </c>
      <c r="C103" s="27">
        <v>130</v>
      </c>
      <c r="D103" s="27">
        <v>129</v>
      </c>
      <c r="E103" s="27">
        <v>1</v>
      </c>
      <c r="F103" s="27">
        <v>19</v>
      </c>
      <c r="G103" s="27">
        <v>33</v>
      </c>
      <c r="H103" s="27">
        <v>39</v>
      </c>
      <c r="I103" s="27">
        <v>26</v>
      </c>
      <c r="J103" s="27">
        <v>6</v>
      </c>
      <c r="K103" s="28">
        <v>4</v>
      </c>
      <c r="L103" s="28">
        <v>2</v>
      </c>
      <c r="M103" s="28">
        <v>1</v>
      </c>
      <c r="N103" s="27">
        <v>1243</v>
      </c>
      <c r="O103" s="27">
        <v>269838</v>
      </c>
      <c r="P103" s="27">
        <v>2256</v>
      </c>
      <c r="Q103" s="28" t="s">
        <v>49</v>
      </c>
      <c r="R103" s="18">
        <v>512</v>
      </c>
    </row>
    <row r="104" spans="1:18" s="3" customFormat="1" ht="18" customHeight="1">
      <c r="A104" s="41">
        <v>513</v>
      </c>
      <c r="B104" s="39" t="s">
        <v>9</v>
      </c>
      <c r="C104" s="27">
        <v>95</v>
      </c>
      <c r="D104" s="27">
        <v>95</v>
      </c>
      <c r="E104" s="28" t="s">
        <v>49</v>
      </c>
      <c r="F104" s="27">
        <v>13</v>
      </c>
      <c r="G104" s="27">
        <v>21</v>
      </c>
      <c r="H104" s="27">
        <v>23</v>
      </c>
      <c r="I104" s="27">
        <v>15</v>
      </c>
      <c r="J104" s="27">
        <v>10</v>
      </c>
      <c r="K104" s="28">
        <v>7</v>
      </c>
      <c r="L104" s="28">
        <v>2</v>
      </c>
      <c r="M104" s="28">
        <v>4</v>
      </c>
      <c r="N104" s="28">
        <v>1688</v>
      </c>
      <c r="O104" t="s">
        <v>65</v>
      </c>
      <c r="P104" s="28">
        <v>1736</v>
      </c>
      <c r="Q104" s="28" t="s">
        <v>49</v>
      </c>
      <c r="R104" s="18">
        <v>513</v>
      </c>
    </row>
    <row r="105" spans="1:18" s="3" customFormat="1" ht="18" customHeight="1">
      <c r="A105" s="41">
        <v>514</v>
      </c>
      <c r="B105" s="39" t="s">
        <v>10</v>
      </c>
      <c r="C105" s="27">
        <v>2</v>
      </c>
      <c r="D105" s="28" t="s">
        <v>49</v>
      </c>
      <c r="E105" s="27">
        <v>2</v>
      </c>
      <c r="F105" s="27">
        <v>1</v>
      </c>
      <c r="G105" s="27">
        <v>1</v>
      </c>
      <c r="H105" s="28" t="s">
        <v>49</v>
      </c>
      <c r="I105" s="28" t="s">
        <v>49</v>
      </c>
      <c r="J105" s="28" t="s">
        <v>49</v>
      </c>
      <c r="K105" s="28" t="s">
        <v>48</v>
      </c>
      <c r="L105" s="28" t="s">
        <v>48</v>
      </c>
      <c r="M105" s="28" t="s">
        <v>48</v>
      </c>
      <c r="N105" s="27">
        <v>5</v>
      </c>
      <c r="O105" t="s">
        <v>65</v>
      </c>
      <c r="P105" s="28" t="s">
        <v>49</v>
      </c>
      <c r="Q105" s="28" t="s">
        <v>49</v>
      </c>
      <c r="R105" s="18">
        <v>514</v>
      </c>
    </row>
    <row r="106" spans="1:18" s="3" customFormat="1" ht="18" customHeight="1">
      <c r="A106" s="41">
        <v>521</v>
      </c>
      <c r="B106" s="39" t="s">
        <v>11</v>
      </c>
      <c r="C106" s="27">
        <v>105</v>
      </c>
      <c r="D106" s="27">
        <v>105</v>
      </c>
      <c r="E106" s="28" t="s">
        <v>49</v>
      </c>
      <c r="F106" s="27">
        <v>13</v>
      </c>
      <c r="G106" s="27">
        <v>26</v>
      </c>
      <c r="H106" s="27">
        <v>33</v>
      </c>
      <c r="I106" s="27">
        <v>15</v>
      </c>
      <c r="J106" s="27">
        <v>7</v>
      </c>
      <c r="K106" s="28">
        <v>6</v>
      </c>
      <c r="L106" s="28">
        <v>3</v>
      </c>
      <c r="M106" s="28">
        <v>2</v>
      </c>
      <c r="N106" s="28">
        <v>1545</v>
      </c>
      <c r="O106" s="28">
        <v>209013</v>
      </c>
      <c r="P106" s="28">
        <v>1967</v>
      </c>
      <c r="Q106" s="28" t="s">
        <v>49</v>
      </c>
      <c r="R106" s="18">
        <v>521</v>
      </c>
    </row>
    <row r="107" spans="1:18" s="3" customFormat="1" ht="18" customHeight="1">
      <c r="A107" s="41">
        <v>522</v>
      </c>
      <c r="B107" s="39" t="s">
        <v>12</v>
      </c>
      <c r="C107" s="27">
        <v>17</v>
      </c>
      <c r="D107" s="27">
        <v>16</v>
      </c>
      <c r="E107" s="27">
        <v>1</v>
      </c>
      <c r="F107" s="27">
        <v>3</v>
      </c>
      <c r="G107" s="27">
        <v>3</v>
      </c>
      <c r="H107" s="27">
        <v>5</v>
      </c>
      <c r="I107" s="27">
        <v>3</v>
      </c>
      <c r="J107" s="28" t="s">
        <v>49</v>
      </c>
      <c r="K107" s="28" t="s">
        <v>48</v>
      </c>
      <c r="L107" s="28">
        <v>1</v>
      </c>
      <c r="M107" s="28">
        <v>2</v>
      </c>
      <c r="N107" s="27">
        <v>486</v>
      </c>
      <c r="O107" s="27">
        <v>85540</v>
      </c>
      <c r="P107" s="28">
        <v>1799</v>
      </c>
      <c r="Q107" s="28" t="s">
        <v>49</v>
      </c>
      <c r="R107" s="18">
        <v>522</v>
      </c>
    </row>
    <row r="108" spans="1:18" s="3" customFormat="1" ht="18" customHeight="1">
      <c r="A108" s="41">
        <v>523</v>
      </c>
      <c r="B108" s="39" t="s">
        <v>13</v>
      </c>
      <c r="C108" s="27">
        <v>195</v>
      </c>
      <c r="D108" s="27">
        <v>192</v>
      </c>
      <c r="E108" s="28">
        <v>3</v>
      </c>
      <c r="F108" s="27">
        <v>24</v>
      </c>
      <c r="G108" s="27">
        <v>38</v>
      </c>
      <c r="H108" s="27">
        <v>45</v>
      </c>
      <c r="I108" s="27">
        <v>43</v>
      </c>
      <c r="J108" s="27">
        <v>21</v>
      </c>
      <c r="K108" s="28">
        <v>8</v>
      </c>
      <c r="L108" s="28">
        <v>11</v>
      </c>
      <c r="M108" s="28">
        <v>5</v>
      </c>
      <c r="N108" s="28">
        <v>3983</v>
      </c>
      <c r="O108" s="28">
        <v>872389</v>
      </c>
      <c r="P108" s="28">
        <v>6447</v>
      </c>
      <c r="Q108" s="28" t="s">
        <v>49</v>
      </c>
      <c r="R108" s="18">
        <v>523</v>
      </c>
    </row>
    <row r="109" spans="1:18" s="3" customFormat="1" ht="18" customHeight="1">
      <c r="A109" s="41">
        <v>529</v>
      </c>
      <c r="B109" s="39" t="s">
        <v>14</v>
      </c>
      <c r="C109" s="27">
        <v>80</v>
      </c>
      <c r="D109" s="27">
        <v>77</v>
      </c>
      <c r="E109" s="27">
        <v>3</v>
      </c>
      <c r="F109" s="27">
        <v>9</v>
      </c>
      <c r="G109" s="27">
        <v>20</v>
      </c>
      <c r="H109" s="27">
        <v>26</v>
      </c>
      <c r="I109" s="27">
        <v>15</v>
      </c>
      <c r="J109" s="28">
        <v>5</v>
      </c>
      <c r="K109" s="28">
        <v>4</v>
      </c>
      <c r="L109" s="28" t="s">
        <v>48</v>
      </c>
      <c r="M109" s="28">
        <v>1</v>
      </c>
      <c r="N109" s="27">
        <v>871</v>
      </c>
      <c r="O109" s="27">
        <v>74693</v>
      </c>
      <c r="P109" s="28">
        <v>144</v>
      </c>
      <c r="Q109" s="28" t="s">
        <v>49</v>
      </c>
      <c r="R109" s="18">
        <v>529</v>
      </c>
    </row>
    <row r="110" spans="1:18" s="3" customFormat="1" ht="18" customHeight="1">
      <c r="A110" s="41">
        <v>531</v>
      </c>
      <c r="B110" s="39" t="s">
        <v>15</v>
      </c>
      <c r="C110" s="27">
        <v>55</v>
      </c>
      <c r="D110" s="27">
        <v>50</v>
      </c>
      <c r="E110" s="28">
        <v>5</v>
      </c>
      <c r="F110" s="27">
        <v>7</v>
      </c>
      <c r="G110" s="27">
        <v>13</v>
      </c>
      <c r="H110" s="27">
        <v>20</v>
      </c>
      <c r="I110" s="27">
        <v>9</v>
      </c>
      <c r="J110" s="27">
        <v>3</v>
      </c>
      <c r="K110" s="28">
        <v>2</v>
      </c>
      <c r="L110" s="28">
        <v>1</v>
      </c>
      <c r="M110" s="28" t="s">
        <v>48</v>
      </c>
      <c r="N110" s="28">
        <v>528</v>
      </c>
      <c r="O110" s="28">
        <v>34289</v>
      </c>
      <c r="P110" t="s">
        <v>64</v>
      </c>
      <c r="Q110" s="28" t="s">
        <v>49</v>
      </c>
      <c r="R110" s="18">
        <v>531</v>
      </c>
    </row>
    <row r="111" spans="1:18" s="3" customFormat="1" ht="18" customHeight="1">
      <c r="A111" s="41">
        <v>532</v>
      </c>
      <c r="B111" s="39" t="s">
        <v>16</v>
      </c>
      <c r="C111" s="27">
        <v>84</v>
      </c>
      <c r="D111" s="27">
        <v>76</v>
      </c>
      <c r="E111" s="27">
        <v>8</v>
      </c>
      <c r="F111" s="27">
        <v>15</v>
      </c>
      <c r="G111" s="27">
        <v>21</v>
      </c>
      <c r="H111" s="27">
        <v>19</v>
      </c>
      <c r="I111" s="27">
        <v>14</v>
      </c>
      <c r="J111" s="28">
        <v>8</v>
      </c>
      <c r="K111" s="28">
        <v>4</v>
      </c>
      <c r="L111" s="28">
        <v>2</v>
      </c>
      <c r="M111" s="28">
        <v>1</v>
      </c>
      <c r="N111" s="27">
        <v>1264</v>
      </c>
      <c r="O111" s="27">
        <v>71727</v>
      </c>
      <c r="P111" s="28">
        <v>89</v>
      </c>
      <c r="Q111" s="28" t="s">
        <v>49</v>
      </c>
      <c r="R111" s="18">
        <v>532</v>
      </c>
    </row>
    <row r="112" spans="1:18" s="3" customFormat="1" ht="18" customHeight="1">
      <c r="A112" s="41">
        <v>533</v>
      </c>
      <c r="B112" s="39" t="s">
        <v>17</v>
      </c>
      <c r="C112" s="28" t="s">
        <v>49</v>
      </c>
      <c r="D112" s="28" t="s">
        <v>49</v>
      </c>
      <c r="E112" s="28" t="s">
        <v>49</v>
      </c>
      <c r="F112" s="28" t="s">
        <v>49</v>
      </c>
      <c r="G112" s="28" t="s">
        <v>49</v>
      </c>
      <c r="H112" s="28" t="s">
        <v>49</v>
      </c>
      <c r="I112" s="28" t="s">
        <v>49</v>
      </c>
      <c r="J112" s="28" t="s">
        <v>49</v>
      </c>
      <c r="K112" s="28" t="s">
        <v>49</v>
      </c>
      <c r="L112" s="28" t="s">
        <v>49</v>
      </c>
      <c r="M112" s="28" t="s">
        <v>49</v>
      </c>
      <c r="N112" s="28" t="s">
        <v>49</v>
      </c>
      <c r="O112" s="28" t="s">
        <v>49</v>
      </c>
      <c r="P112" s="28" t="s">
        <v>49</v>
      </c>
      <c r="Q112" s="28" t="s">
        <v>49</v>
      </c>
      <c r="R112" s="18">
        <v>533</v>
      </c>
    </row>
    <row r="113" spans="1:18" s="3" customFormat="1" ht="18" customHeight="1">
      <c r="A113" s="41">
        <v>539</v>
      </c>
      <c r="B113" s="48" t="s">
        <v>18</v>
      </c>
      <c r="C113" s="29">
        <v>275</v>
      </c>
      <c r="D113" s="30">
        <v>254</v>
      </c>
      <c r="E113" s="32">
        <v>21</v>
      </c>
      <c r="F113" s="31">
        <v>43</v>
      </c>
      <c r="G113" s="31">
        <v>57</v>
      </c>
      <c r="H113" s="31">
        <v>84</v>
      </c>
      <c r="I113" s="31">
        <v>46</v>
      </c>
      <c r="J113" s="32">
        <v>20</v>
      </c>
      <c r="K113" s="28">
        <v>14</v>
      </c>
      <c r="L113" s="28">
        <v>7</v>
      </c>
      <c r="M113" s="28">
        <v>4</v>
      </c>
      <c r="N113" s="32">
        <v>3789</v>
      </c>
      <c r="O113" s="32">
        <v>593089</v>
      </c>
      <c r="P113" s="32">
        <v>1798</v>
      </c>
      <c r="Q113" s="28" t="s">
        <v>49</v>
      </c>
      <c r="R113" s="18">
        <v>539</v>
      </c>
    </row>
    <row r="114" spans="1:18" s="3" customFormat="1" ht="18" customHeight="1">
      <c r="A114" s="41"/>
      <c r="B114" s="4"/>
      <c r="C114" s="30"/>
      <c r="D114" s="30"/>
      <c r="E114" s="32"/>
      <c r="F114" s="31"/>
      <c r="G114" s="31"/>
      <c r="H114" s="31"/>
      <c r="I114" s="31"/>
      <c r="J114" s="32"/>
      <c r="K114" s="28"/>
      <c r="L114" s="28"/>
      <c r="M114" s="28"/>
      <c r="N114" s="32"/>
      <c r="O114" s="32"/>
      <c r="P114" s="32"/>
      <c r="Q114" s="28"/>
      <c r="R114" s="18"/>
    </row>
    <row r="115" spans="1:18" s="3" customFormat="1" ht="18" customHeight="1">
      <c r="A115" s="41"/>
      <c r="B115" s="4" t="s">
        <v>21</v>
      </c>
      <c r="C115" s="27">
        <f>SUM(C117:C122)</f>
        <v>3455</v>
      </c>
      <c r="D115" s="27">
        <f aca="true" t="shared" si="8" ref="D115:N115">SUM(D117:D122)</f>
        <v>2202</v>
      </c>
      <c r="E115" s="27">
        <f t="shared" si="8"/>
        <v>1253</v>
      </c>
      <c r="F115" s="27">
        <f t="shared" si="8"/>
        <v>1165</v>
      </c>
      <c r="G115" s="27">
        <f t="shared" si="8"/>
        <v>1011</v>
      </c>
      <c r="H115" s="27">
        <f t="shared" si="8"/>
        <v>754</v>
      </c>
      <c r="I115" s="27">
        <f t="shared" si="8"/>
        <v>312</v>
      </c>
      <c r="J115" s="27">
        <f t="shared" si="8"/>
        <v>100</v>
      </c>
      <c r="K115" s="27">
        <f t="shared" si="8"/>
        <v>60</v>
      </c>
      <c r="L115" s="27">
        <f t="shared" si="8"/>
        <v>33</v>
      </c>
      <c r="M115" s="27">
        <f t="shared" si="8"/>
        <v>20</v>
      </c>
      <c r="N115" s="27">
        <f t="shared" si="8"/>
        <v>26960</v>
      </c>
      <c r="O115" s="27">
        <v>661046</v>
      </c>
      <c r="P115" s="27">
        <v>7164</v>
      </c>
      <c r="Q115" s="27">
        <f>SUM(Q117:Q122)</f>
        <v>476705</v>
      </c>
      <c r="R115" s="18" t="s">
        <v>24</v>
      </c>
    </row>
    <row r="116" spans="1:18" s="3" customFormat="1" ht="18" customHeight="1">
      <c r="A116" s="41"/>
      <c r="B116" s="4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18"/>
    </row>
    <row r="117" spans="1:18" s="3" customFormat="1" ht="18" customHeight="1">
      <c r="A117" s="44">
        <v>54</v>
      </c>
      <c r="B117" s="39" t="s">
        <v>26</v>
      </c>
      <c r="C117" s="27">
        <v>11</v>
      </c>
      <c r="D117" s="27">
        <v>10</v>
      </c>
      <c r="E117" s="33">
        <v>1</v>
      </c>
      <c r="F117" s="27">
        <v>1</v>
      </c>
      <c r="G117" s="28" t="s">
        <v>49</v>
      </c>
      <c r="H117" s="28">
        <v>2</v>
      </c>
      <c r="I117" s="28">
        <v>2</v>
      </c>
      <c r="J117" s="28" t="s">
        <v>49</v>
      </c>
      <c r="K117" s="28" t="s">
        <v>49</v>
      </c>
      <c r="L117" s="28" t="s">
        <v>49</v>
      </c>
      <c r="M117" s="28">
        <v>6</v>
      </c>
      <c r="N117" s="33">
        <v>3566</v>
      </c>
      <c r="O117" s="33">
        <v>199216</v>
      </c>
      <c r="P117" s="33">
        <v>142</v>
      </c>
      <c r="Q117" s="27">
        <v>188771</v>
      </c>
      <c r="R117" s="18">
        <v>54</v>
      </c>
    </row>
    <row r="118" spans="1:18" s="3" customFormat="1" ht="18" customHeight="1">
      <c r="A118" s="44">
        <v>55</v>
      </c>
      <c r="B118" s="40" t="s">
        <v>27</v>
      </c>
      <c r="C118" s="27">
        <v>1091</v>
      </c>
      <c r="D118" s="27">
        <v>806</v>
      </c>
      <c r="E118" s="33">
        <v>285</v>
      </c>
      <c r="F118" s="27">
        <v>317</v>
      </c>
      <c r="G118" s="27">
        <v>441</v>
      </c>
      <c r="H118" s="27">
        <v>259</v>
      </c>
      <c r="I118" s="27">
        <v>48</v>
      </c>
      <c r="J118" s="27">
        <v>12</v>
      </c>
      <c r="K118" s="28">
        <v>8</v>
      </c>
      <c r="L118" s="28">
        <v>1</v>
      </c>
      <c r="M118" s="28">
        <v>5</v>
      </c>
      <c r="N118" s="28">
        <v>5557</v>
      </c>
      <c r="O118" s="28">
        <v>127783</v>
      </c>
      <c r="P118" s="28">
        <v>1751</v>
      </c>
      <c r="Q118" s="28">
        <v>103540</v>
      </c>
      <c r="R118" s="18">
        <v>55</v>
      </c>
    </row>
    <row r="119" spans="1:18" s="3" customFormat="1" ht="18" customHeight="1">
      <c r="A119" s="44">
        <v>56</v>
      </c>
      <c r="B119" s="39" t="s">
        <v>28</v>
      </c>
      <c r="C119" s="27">
        <v>778</v>
      </c>
      <c r="D119" s="27">
        <v>411</v>
      </c>
      <c r="E119" s="33">
        <v>367</v>
      </c>
      <c r="F119" s="27">
        <v>252</v>
      </c>
      <c r="G119" s="27">
        <v>181</v>
      </c>
      <c r="H119" s="27">
        <v>150</v>
      </c>
      <c r="I119" s="27">
        <v>115</v>
      </c>
      <c r="J119" s="27">
        <v>37</v>
      </c>
      <c r="K119" s="28">
        <v>23</v>
      </c>
      <c r="L119" s="28">
        <v>14</v>
      </c>
      <c r="M119" s="28">
        <v>6</v>
      </c>
      <c r="N119" s="28">
        <v>7190</v>
      </c>
      <c r="O119" s="28">
        <v>110885</v>
      </c>
      <c r="P119" s="28">
        <v>464</v>
      </c>
      <c r="Q119" s="27">
        <v>59593</v>
      </c>
      <c r="R119" s="18">
        <v>56</v>
      </c>
    </row>
    <row r="120" spans="1:18" s="3" customFormat="1" ht="18" customHeight="1">
      <c r="A120" s="44">
        <v>57</v>
      </c>
      <c r="B120" s="39" t="s">
        <v>29</v>
      </c>
      <c r="C120" s="27">
        <v>60</v>
      </c>
      <c r="D120" s="27">
        <v>37</v>
      </c>
      <c r="E120" s="33">
        <v>23</v>
      </c>
      <c r="F120" s="27">
        <v>19</v>
      </c>
      <c r="G120" s="27">
        <v>13</v>
      </c>
      <c r="H120" s="27">
        <v>9</v>
      </c>
      <c r="I120" s="27">
        <v>8</v>
      </c>
      <c r="J120" s="27">
        <v>4</v>
      </c>
      <c r="K120" s="28">
        <v>4</v>
      </c>
      <c r="L120" s="28">
        <v>3</v>
      </c>
      <c r="M120" s="28" t="s">
        <v>49</v>
      </c>
      <c r="N120" s="28">
        <v>731</v>
      </c>
      <c r="O120" s="28">
        <v>24000</v>
      </c>
      <c r="P120" s="28">
        <v>2535</v>
      </c>
      <c r="Q120" s="28">
        <v>3011</v>
      </c>
      <c r="R120" s="18">
        <v>57</v>
      </c>
    </row>
    <row r="121" spans="1:18" s="3" customFormat="1" ht="18" customHeight="1">
      <c r="A121" s="44">
        <v>58</v>
      </c>
      <c r="B121" s="40" t="s">
        <v>30</v>
      </c>
      <c r="C121" s="27">
        <v>234</v>
      </c>
      <c r="D121" s="27">
        <v>166</v>
      </c>
      <c r="E121" s="33">
        <v>68</v>
      </c>
      <c r="F121" s="27">
        <v>88</v>
      </c>
      <c r="G121" s="27">
        <v>57</v>
      </c>
      <c r="H121" s="27">
        <v>50</v>
      </c>
      <c r="I121" s="27">
        <v>14</v>
      </c>
      <c r="J121" s="27">
        <v>13</v>
      </c>
      <c r="K121" s="28">
        <v>6</v>
      </c>
      <c r="L121" s="28">
        <v>5</v>
      </c>
      <c r="M121" s="28">
        <v>1</v>
      </c>
      <c r="N121" s="28">
        <v>1978</v>
      </c>
      <c r="O121" s="28">
        <v>51999</v>
      </c>
      <c r="P121" s="28">
        <v>394</v>
      </c>
      <c r="Q121" s="27">
        <v>36661</v>
      </c>
      <c r="R121" s="18">
        <v>58</v>
      </c>
    </row>
    <row r="122" spans="1:18" s="3" customFormat="1" ht="18" customHeight="1">
      <c r="A122" s="44">
        <v>59</v>
      </c>
      <c r="B122" s="39" t="s">
        <v>31</v>
      </c>
      <c r="C122" s="27">
        <v>1281</v>
      </c>
      <c r="D122" s="27">
        <v>772</v>
      </c>
      <c r="E122" s="33">
        <v>509</v>
      </c>
      <c r="F122" s="27">
        <v>488</v>
      </c>
      <c r="G122" s="27">
        <v>319</v>
      </c>
      <c r="H122" s="27">
        <v>284</v>
      </c>
      <c r="I122" s="27">
        <v>125</v>
      </c>
      <c r="J122" s="27">
        <v>34</v>
      </c>
      <c r="K122" s="28">
        <v>19</v>
      </c>
      <c r="L122" s="28">
        <v>10</v>
      </c>
      <c r="M122" s="28">
        <v>2</v>
      </c>
      <c r="N122" s="28">
        <v>7938</v>
      </c>
      <c r="O122" s="28">
        <v>147162</v>
      </c>
      <c r="P122" s="28">
        <v>1876</v>
      </c>
      <c r="Q122" s="28">
        <v>85129</v>
      </c>
      <c r="R122" s="18">
        <v>59</v>
      </c>
    </row>
    <row r="123" spans="1:18" s="3" customFormat="1" ht="18" customHeight="1">
      <c r="A123" s="44"/>
      <c r="B123" s="4"/>
      <c r="C123" s="27"/>
      <c r="D123" s="27"/>
      <c r="E123" s="33"/>
      <c r="F123" s="27"/>
      <c r="G123" s="27"/>
      <c r="H123" s="27"/>
      <c r="I123" s="27"/>
      <c r="J123" s="27"/>
      <c r="K123" s="28"/>
      <c r="L123" s="28"/>
      <c r="M123" s="28"/>
      <c r="N123" s="28"/>
      <c r="O123" s="28"/>
      <c r="P123" s="28"/>
      <c r="Q123" s="28"/>
      <c r="R123" s="18"/>
    </row>
    <row r="124" spans="1:18" s="3" customFormat="1" ht="18" customHeight="1">
      <c r="A124" s="45"/>
      <c r="B124" s="1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9"/>
    </row>
    <row r="125" spans="1:18" s="3" customFormat="1" ht="18" customHeight="1">
      <c r="A125" s="41"/>
      <c r="B125" s="17"/>
      <c r="R125" s="36"/>
    </row>
    <row r="126" spans="1:18" s="3" customFormat="1" ht="18" customHeight="1">
      <c r="A126" s="41"/>
      <c r="B126" s="17"/>
      <c r="R126" s="20"/>
    </row>
    <row r="127" spans="1:18" s="3" customFormat="1" ht="18" customHeight="1">
      <c r="A127" s="41"/>
      <c r="B127" s="17"/>
      <c r="R127" s="20"/>
    </row>
    <row r="128" spans="1:18" s="3" customFormat="1" ht="18" customHeight="1">
      <c r="A128" s="41"/>
      <c r="B128" s="17"/>
      <c r="R128" s="20"/>
    </row>
    <row r="129" spans="1:18" s="3" customFormat="1" ht="23.25" customHeight="1">
      <c r="A129" s="42"/>
      <c r="B129" s="1"/>
      <c r="D129" s="23"/>
      <c r="E129" s="23"/>
      <c r="F129" s="23"/>
      <c r="G129" s="62" t="s">
        <v>44</v>
      </c>
      <c r="H129" s="62"/>
      <c r="I129" s="62"/>
      <c r="J129" s="62"/>
      <c r="K129" s="62"/>
      <c r="L129" s="62"/>
      <c r="M129" s="62"/>
      <c r="N129" s="23"/>
      <c r="O129" s="23"/>
      <c r="P129" s="23"/>
      <c r="Q129" s="23"/>
      <c r="R129" s="22"/>
    </row>
    <row r="130" spans="1:18" s="3" customFormat="1" ht="16.5" customHeight="1">
      <c r="A130" s="49" t="s">
        <v>52</v>
      </c>
      <c r="B130" s="50"/>
      <c r="C130" s="56" t="s">
        <v>57</v>
      </c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 t="s">
        <v>2</v>
      </c>
      <c r="O130" s="57" t="s">
        <v>32</v>
      </c>
      <c r="P130" s="57" t="s">
        <v>33</v>
      </c>
      <c r="Q130" s="56" t="s">
        <v>3</v>
      </c>
      <c r="R130" s="58" t="s">
        <v>0</v>
      </c>
    </row>
    <row r="131" spans="1:18" s="3" customFormat="1" ht="16.5" customHeight="1">
      <c r="A131" s="51"/>
      <c r="B131" s="52"/>
      <c r="C131" s="56" t="s">
        <v>53</v>
      </c>
      <c r="D131" s="56" t="s">
        <v>54</v>
      </c>
      <c r="E131" s="56" t="s">
        <v>55</v>
      </c>
      <c r="F131" s="56" t="s">
        <v>56</v>
      </c>
      <c r="G131" s="56"/>
      <c r="H131" s="56"/>
      <c r="I131" s="56"/>
      <c r="J131" s="56"/>
      <c r="K131" s="56"/>
      <c r="L131" s="56"/>
      <c r="M131" s="56"/>
      <c r="N131" s="56"/>
      <c r="O131" s="57"/>
      <c r="P131" s="57"/>
      <c r="Q131" s="56"/>
      <c r="R131" s="59"/>
    </row>
    <row r="132" spans="1:18" s="3" customFormat="1" ht="13.5">
      <c r="A132" s="53"/>
      <c r="B132" s="54"/>
      <c r="C132" s="56"/>
      <c r="D132" s="56"/>
      <c r="E132" s="56"/>
      <c r="F132" s="2" t="s">
        <v>51</v>
      </c>
      <c r="G132" s="2" t="s">
        <v>34</v>
      </c>
      <c r="H132" s="2" t="s">
        <v>35</v>
      </c>
      <c r="I132" s="2" t="s">
        <v>36</v>
      </c>
      <c r="J132" s="2" t="s">
        <v>37</v>
      </c>
      <c r="K132" s="2" t="s">
        <v>38</v>
      </c>
      <c r="L132" s="2" t="s">
        <v>39</v>
      </c>
      <c r="M132" s="24" t="s">
        <v>40</v>
      </c>
      <c r="N132" s="56"/>
      <c r="O132" s="57"/>
      <c r="P132" s="57"/>
      <c r="Q132" s="56"/>
      <c r="R132" s="60"/>
    </row>
    <row r="133" spans="1:18" s="3" customFormat="1" ht="18" customHeight="1">
      <c r="A133" s="43"/>
      <c r="B133" s="8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10" t="s">
        <v>22</v>
      </c>
      <c r="P133" s="10" t="s">
        <v>22</v>
      </c>
      <c r="Q133" s="13" t="s">
        <v>25</v>
      </c>
      <c r="R133" s="14"/>
    </row>
    <row r="134" spans="1:18" s="3" customFormat="1" ht="18" customHeight="1">
      <c r="A134" s="43"/>
      <c r="B134" s="8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10"/>
      <c r="P134" s="10"/>
      <c r="Q134" s="13"/>
      <c r="R134" s="38"/>
    </row>
    <row r="135" spans="1:18" s="3" customFormat="1" ht="18" customHeight="1">
      <c r="A135" s="41"/>
      <c r="B135" s="4" t="s">
        <v>19</v>
      </c>
      <c r="C135" s="27">
        <f>SUM(C137+C157)</f>
        <v>2895</v>
      </c>
      <c r="D135" s="27">
        <f aca="true" t="shared" si="9" ref="D135:O135">SUM(D137+D157)</f>
        <v>1568</v>
      </c>
      <c r="E135" s="27">
        <f t="shared" si="9"/>
        <v>1327</v>
      </c>
      <c r="F135" s="27">
        <f t="shared" si="9"/>
        <v>1132</v>
      </c>
      <c r="G135" s="27">
        <f t="shared" si="9"/>
        <v>711</v>
      </c>
      <c r="H135" s="27">
        <f t="shared" si="9"/>
        <v>549</v>
      </c>
      <c r="I135" s="27">
        <f t="shared" si="9"/>
        <v>308</v>
      </c>
      <c r="J135" s="27">
        <f t="shared" si="9"/>
        <v>107</v>
      </c>
      <c r="K135" s="27">
        <f t="shared" si="9"/>
        <v>53</v>
      </c>
      <c r="L135" s="27">
        <f t="shared" si="9"/>
        <v>28</v>
      </c>
      <c r="M135" s="27">
        <f t="shared" si="9"/>
        <v>7</v>
      </c>
      <c r="N135" s="27">
        <f t="shared" si="9"/>
        <v>19885</v>
      </c>
      <c r="O135" s="27">
        <f t="shared" si="9"/>
        <v>582085</v>
      </c>
      <c r="P135" s="27">
        <v>8908</v>
      </c>
      <c r="Q135" s="27">
        <f>SUM(Q157)</f>
        <v>171672</v>
      </c>
      <c r="R135" s="18" t="s">
        <v>1</v>
      </c>
    </row>
    <row r="136" spans="1:18" s="3" customFormat="1" ht="18" customHeight="1">
      <c r="A136" s="41"/>
      <c r="B136" s="4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18"/>
    </row>
    <row r="137" spans="1:18" s="3" customFormat="1" ht="18" customHeight="1">
      <c r="A137" s="41"/>
      <c r="B137" s="4" t="s">
        <v>20</v>
      </c>
      <c r="C137" s="27">
        <f>SUM(C139:C155)</f>
        <v>776</v>
      </c>
      <c r="D137" s="27">
        <f aca="true" t="shared" si="10" ref="D137:P137">SUM(D139:D155)</f>
        <v>639</v>
      </c>
      <c r="E137" s="27">
        <f t="shared" si="10"/>
        <v>137</v>
      </c>
      <c r="F137" s="27">
        <f t="shared" si="10"/>
        <v>181</v>
      </c>
      <c r="G137" s="27">
        <f t="shared" si="10"/>
        <v>195</v>
      </c>
      <c r="H137" s="27">
        <f t="shared" si="10"/>
        <v>220</v>
      </c>
      <c r="I137" s="27">
        <f t="shared" si="10"/>
        <v>108</v>
      </c>
      <c r="J137" s="27">
        <f t="shared" si="10"/>
        <v>40</v>
      </c>
      <c r="K137" s="27">
        <f t="shared" si="10"/>
        <v>21</v>
      </c>
      <c r="L137" s="27">
        <f t="shared" si="10"/>
        <v>6</v>
      </c>
      <c r="M137" s="27">
        <f t="shared" si="10"/>
        <v>5</v>
      </c>
      <c r="N137" s="27">
        <f t="shared" si="10"/>
        <v>7204</v>
      </c>
      <c r="O137" s="27">
        <v>386759</v>
      </c>
      <c r="P137" s="27">
        <f t="shared" si="10"/>
        <v>4047</v>
      </c>
      <c r="Q137" s="28" t="s">
        <v>49</v>
      </c>
      <c r="R137" s="18" t="s">
        <v>23</v>
      </c>
    </row>
    <row r="138" spans="1:18" s="3" customFormat="1" ht="18" customHeight="1">
      <c r="A138" s="41"/>
      <c r="B138" s="4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8"/>
      <c r="R138" s="18"/>
    </row>
    <row r="139" spans="1:18" s="3" customFormat="1" ht="18" customHeight="1">
      <c r="A139" s="41">
        <v>481</v>
      </c>
      <c r="B139" s="39" t="s">
        <v>5</v>
      </c>
      <c r="C139" s="27">
        <v>1</v>
      </c>
      <c r="D139" s="27">
        <v>1</v>
      </c>
      <c r="E139" s="28" t="s">
        <v>49</v>
      </c>
      <c r="F139" s="28" t="s">
        <v>49</v>
      </c>
      <c r="G139" s="28" t="s">
        <v>49</v>
      </c>
      <c r="H139" s="28" t="s">
        <v>49</v>
      </c>
      <c r="I139" s="28">
        <v>1</v>
      </c>
      <c r="J139" s="28" t="s">
        <v>49</v>
      </c>
      <c r="K139" s="28" t="s">
        <v>49</v>
      </c>
      <c r="L139" s="28" t="s">
        <v>49</v>
      </c>
      <c r="M139" s="28" t="s">
        <v>49</v>
      </c>
      <c r="N139" s="27">
        <v>17</v>
      </c>
      <c r="O139" t="s">
        <v>64</v>
      </c>
      <c r="P139" s="28" t="s">
        <v>49</v>
      </c>
      <c r="Q139" s="28" t="s">
        <v>49</v>
      </c>
      <c r="R139" s="18">
        <v>481</v>
      </c>
    </row>
    <row r="140" spans="1:18" s="3" customFormat="1" ht="18" customHeight="1">
      <c r="A140" s="41">
        <v>491</v>
      </c>
      <c r="B140" s="40" t="s">
        <v>4</v>
      </c>
      <c r="C140" s="27">
        <v>5</v>
      </c>
      <c r="D140" s="27">
        <v>3</v>
      </c>
      <c r="E140" s="27">
        <v>2</v>
      </c>
      <c r="F140" s="27">
        <v>3</v>
      </c>
      <c r="G140" s="27">
        <v>1</v>
      </c>
      <c r="H140" s="28" t="s">
        <v>49</v>
      </c>
      <c r="I140" s="28" t="s">
        <v>49</v>
      </c>
      <c r="J140" s="28" t="s">
        <v>49</v>
      </c>
      <c r="K140" s="28" t="s">
        <v>49</v>
      </c>
      <c r="L140" s="28">
        <v>1</v>
      </c>
      <c r="M140" s="28" t="s">
        <v>49</v>
      </c>
      <c r="N140" s="27">
        <v>85</v>
      </c>
      <c r="O140" t="s">
        <v>64</v>
      </c>
      <c r="P140" s="28" t="s">
        <v>49</v>
      </c>
      <c r="Q140" s="28" t="s">
        <v>49</v>
      </c>
      <c r="R140" s="18">
        <v>491</v>
      </c>
    </row>
    <row r="141" spans="1:18" s="3" customFormat="1" ht="18" customHeight="1">
      <c r="A141" s="41">
        <v>492</v>
      </c>
      <c r="B141" s="39" t="s">
        <v>61</v>
      </c>
      <c r="C141" s="27">
        <v>44</v>
      </c>
      <c r="D141" s="27">
        <v>35</v>
      </c>
      <c r="E141" s="27">
        <v>9</v>
      </c>
      <c r="F141" s="27">
        <v>14</v>
      </c>
      <c r="G141" s="27">
        <v>13</v>
      </c>
      <c r="H141" s="27">
        <v>10</v>
      </c>
      <c r="I141" s="27">
        <v>5</v>
      </c>
      <c r="J141" s="28" t="s">
        <v>49</v>
      </c>
      <c r="K141" s="28">
        <v>1</v>
      </c>
      <c r="L141" s="28">
        <v>1</v>
      </c>
      <c r="M141" s="28" t="s">
        <v>49</v>
      </c>
      <c r="N141" s="28">
        <v>291</v>
      </c>
      <c r="O141" s="28">
        <v>14657</v>
      </c>
      <c r="P141" s="28" t="s">
        <v>49</v>
      </c>
      <c r="Q141" s="28" t="s">
        <v>49</v>
      </c>
      <c r="R141" s="18">
        <v>492</v>
      </c>
    </row>
    <row r="142" spans="1:18" s="3" customFormat="1" ht="18" customHeight="1">
      <c r="A142" s="41">
        <v>501</v>
      </c>
      <c r="B142" s="39" t="s">
        <v>62</v>
      </c>
      <c r="C142" s="27">
        <v>43</v>
      </c>
      <c r="D142" s="27">
        <v>29</v>
      </c>
      <c r="E142" s="27">
        <v>14</v>
      </c>
      <c r="F142" s="27">
        <v>15</v>
      </c>
      <c r="G142" s="27">
        <v>6</v>
      </c>
      <c r="H142" s="27">
        <v>11</v>
      </c>
      <c r="I142" s="27">
        <v>8</v>
      </c>
      <c r="J142" s="27">
        <v>2</v>
      </c>
      <c r="K142" s="28">
        <v>1</v>
      </c>
      <c r="L142" s="28" t="s">
        <v>49</v>
      </c>
      <c r="M142" s="28" t="s">
        <v>49</v>
      </c>
      <c r="N142" s="28">
        <v>334</v>
      </c>
      <c r="O142" s="28">
        <v>10914</v>
      </c>
      <c r="P142" s="28">
        <v>105</v>
      </c>
      <c r="Q142" s="28" t="s">
        <v>49</v>
      </c>
      <c r="R142" s="18">
        <v>501</v>
      </c>
    </row>
    <row r="143" spans="1:18" s="3" customFormat="1" ht="18" customHeight="1">
      <c r="A143" s="41">
        <v>502</v>
      </c>
      <c r="B143" s="39" t="s">
        <v>6</v>
      </c>
      <c r="C143" s="27">
        <v>102</v>
      </c>
      <c r="D143" s="27">
        <v>75</v>
      </c>
      <c r="E143" s="27">
        <v>27</v>
      </c>
      <c r="F143" s="27">
        <v>25</v>
      </c>
      <c r="G143" s="27">
        <v>16</v>
      </c>
      <c r="H143" s="27">
        <v>29</v>
      </c>
      <c r="I143" s="27">
        <v>20</v>
      </c>
      <c r="J143" s="27">
        <v>5</v>
      </c>
      <c r="K143" s="28">
        <v>3</v>
      </c>
      <c r="L143" s="28">
        <v>1</v>
      </c>
      <c r="M143" s="28">
        <v>3</v>
      </c>
      <c r="N143" s="27">
        <v>1730</v>
      </c>
      <c r="O143" s="27">
        <v>98881</v>
      </c>
      <c r="P143" s="28">
        <v>218</v>
      </c>
      <c r="Q143" s="28" t="s">
        <v>49</v>
      </c>
      <c r="R143" s="18">
        <v>502</v>
      </c>
    </row>
    <row r="144" spans="1:18" s="3" customFormat="1" ht="18" customHeight="1">
      <c r="A144" s="41">
        <v>511</v>
      </c>
      <c r="B144" s="39" t="s">
        <v>7</v>
      </c>
      <c r="C144" s="27">
        <v>72</v>
      </c>
      <c r="D144" s="27">
        <v>58</v>
      </c>
      <c r="E144" s="27">
        <v>14</v>
      </c>
      <c r="F144" s="27">
        <v>16</v>
      </c>
      <c r="G144" s="27">
        <v>17</v>
      </c>
      <c r="H144" s="27">
        <v>27</v>
      </c>
      <c r="I144" s="27">
        <v>6</v>
      </c>
      <c r="J144" s="27">
        <v>3</v>
      </c>
      <c r="K144" s="28">
        <v>3</v>
      </c>
      <c r="L144" s="28" t="s">
        <v>49</v>
      </c>
      <c r="M144" s="28" t="s">
        <v>49</v>
      </c>
      <c r="N144" s="27">
        <v>513</v>
      </c>
      <c r="O144" s="27">
        <v>21901</v>
      </c>
      <c r="P144" s="28">
        <v>106</v>
      </c>
      <c r="Q144" s="28" t="s">
        <v>49</v>
      </c>
      <c r="R144" s="18">
        <v>511</v>
      </c>
    </row>
    <row r="145" spans="1:18" s="3" customFormat="1" ht="18" customHeight="1">
      <c r="A145" s="41">
        <v>512</v>
      </c>
      <c r="B145" s="39" t="s">
        <v>8</v>
      </c>
      <c r="C145" s="27">
        <v>29</v>
      </c>
      <c r="D145" s="27">
        <v>28</v>
      </c>
      <c r="E145" s="27">
        <v>1</v>
      </c>
      <c r="F145" s="27">
        <v>5</v>
      </c>
      <c r="G145" s="27">
        <v>7</v>
      </c>
      <c r="H145" s="27">
        <v>12</v>
      </c>
      <c r="I145" s="27">
        <v>3</v>
      </c>
      <c r="J145" s="27">
        <v>1</v>
      </c>
      <c r="K145" s="28">
        <v>1</v>
      </c>
      <c r="L145" s="28" t="s">
        <v>49</v>
      </c>
      <c r="M145" s="28" t="s">
        <v>49</v>
      </c>
      <c r="N145" s="27">
        <v>205</v>
      </c>
      <c r="O145" s="27">
        <v>16414</v>
      </c>
      <c r="P145" s="28">
        <v>63</v>
      </c>
      <c r="Q145" s="28" t="s">
        <v>49</v>
      </c>
      <c r="R145" s="18">
        <v>512</v>
      </c>
    </row>
    <row r="146" spans="1:18" s="3" customFormat="1" ht="18" customHeight="1">
      <c r="A146" s="41">
        <v>513</v>
      </c>
      <c r="B146" s="39" t="s">
        <v>9</v>
      </c>
      <c r="C146" s="27">
        <v>12</v>
      </c>
      <c r="D146" s="27">
        <v>11</v>
      </c>
      <c r="E146" s="27">
        <v>1</v>
      </c>
      <c r="F146" s="28" t="s">
        <v>49</v>
      </c>
      <c r="G146" s="28">
        <v>7</v>
      </c>
      <c r="H146" s="28">
        <v>3</v>
      </c>
      <c r="I146" s="28">
        <v>2</v>
      </c>
      <c r="J146" s="28" t="s">
        <v>49</v>
      </c>
      <c r="K146" s="28" t="s">
        <v>49</v>
      </c>
      <c r="L146" s="28" t="s">
        <v>49</v>
      </c>
      <c r="M146" s="28" t="s">
        <v>49</v>
      </c>
      <c r="N146" s="27">
        <v>75</v>
      </c>
      <c r="O146" s="27">
        <v>8557</v>
      </c>
      <c r="P146" s="28">
        <v>1</v>
      </c>
      <c r="Q146" s="28" t="s">
        <v>49</v>
      </c>
      <c r="R146" s="18">
        <v>513</v>
      </c>
    </row>
    <row r="147" spans="1:18" s="3" customFormat="1" ht="18" customHeight="1">
      <c r="A147" s="41">
        <v>514</v>
      </c>
      <c r="B147" s="39" t="s">
        <v>10</v>
      </c>
      <c r="C147" s="27">
        <v>9</v>
      </c>
      <c r="D147" s="27">
        <v>4</v>
      </c>
      <c r="E147" s="27">
        <v>5</v>
      </c>
      <c r="F147" s="27">
        <v>2</v>
      </c>
      <c r="G147" s="27">
        <v>1</v>
      </c>
      <c r="H147" s="27">
        <v>3</v>
      </c>
      <c r="I147" s="27">
        <v>3</v>
      </c>
      <c r="J147" s="28" t="s">
        <v>49</v>
      </c>
      <c r="K147" s="28" t="s">
        <v>49</v>
      </c>
      <c r="L147" s="28" t="s">
        <v>49</v>
      </c>
      <c r="M147" s="28" t="s">
        <v>49</v>
      </c>
      <c r="N147" s="27">
        <v>65</v>
      </c>
      <c r="O147" s="27">
        <v>781</v>
      </c>
      <c r="P147" s="28" t="s">
        <v>49</v>
      </c>
      <c r="Q147" s="28" t="s">
        <v>49</v>
      </c>
      <c r="R147" s="18">
        <v>514</v>
      </c>
    </row>
    <row r="148" spans="1:18" s="3" customFormat="1" ht="18" customHeight="1">
      <c r="A148" s="41">
        <v>521</v>
      </c>
      <c r="B148" s="39" t="s">
        <v>11</v>
      </c>
      <c r="C148" s="27">
        <v>97</v>
      </c>
      <c r="D148" s="27">
        <v>82</v>
      </c>
      <c r="E148" s="27">
        <v>15</v>
      </c>
      <c r="F148" s="27">
        <v>23</v>
      </c>
      <c r="G148" s="27">
        <v>31</v>
      </c>
      <c r="H148" s="27">
        <v>23</v>
      </c>
      <c r="I148" s="27">
        <v>13</v>
      </c>
      <c r="J148" s="28">
        <v>5</v>
      </c>
      <c r="K148" s="28">
        <v>2</v>
      </c>
      <c r="L148" s="28" t="s">
        <v>49</v>
      </c>
      <c r="M148" s="28" t="s">
        <v>49</v>
      </c>
      <c r="N148" s="27">
        <v>650</v>
      </c>
      <c r="O148" s="27">
        <v>32014</v>
      </c>
      <c r="P148" s="28">
        <v>109</v>
      </c>
      <c r="Q148" s="28" t="s">
        <v>49</v>
      </c>
      <c r="R148" s="18">
        <v>521</v>
      </c>
    </row>
    <row r="149" spans="1:18" s="3" customFormat="1" ht="18" customHeight="1">
      <c r="A149" s="41">
        <v>522</v>
      </c>
      <c r="B149" s="39" t="s">
        <v>12</v>
      </c>
      <c r="C149" s="27">
        <v>19</v>
      </c>
      <c r="D149" s="27">
        <v>15</v>
      </c>
      <c r="E149" s="27">
        <v>4</v>
      </c>
      <c r="F149" s="27">
        <v>2</v>
      </c>
      <c r="G149" s="27">
        <v>7</v>
      </c>
      <c r="H149" s="27">
        <v>8</v>
      </c>
      <c r="I149" s="27">
        <v>1</v>
      </c>
      <c r="J149" s="28">
        <v>1</v>
      </c>
      <c r="K149" s="28" t="s">
        <v>49</v>
      </c>
      <c r="L149" s="28" t="s">
        <v>49</v>
      </c>
      <c r="M149" s="28" t="s">
        <v>49</v>
      </c>
      <c r="N149" s="27">
        <v>117</v>
      </c>
      <c r="O149" s="27">
        <v>9795</v>
      </c>
      <c r="P149" s="28">
        <v>15</v>
      </c>
      <c r="Q149" s="28" t="s">
        <v>49</v>
      </c>
      <c r="R149" s="18">
        <v>522</v>
      </c>
    </row>
    <row r="150" spans="1:18" s="3" customFormat="1" ht="18" customHeight="1">
      <c r="A150" s="41">
        <v>523</v>
      </c>
      <c r="B150" s="39" t="s">
        <v>13</v>
      </c>
      <c r="C150" s="27">
        <v>93</v>
      </c>
      <c r="D150" s="27">
        <v>88</v>
      </c>
      <c r="E150" s="27">
        <v>5</v>
      </c>
      <c r="F150" s="27">
        <v>18</v>
      </c>
      <c r="G150" s="27">
        <v>22</v>
      </c>
      <c r="H150" s="27">
        <v>28</v>
      </c>
      <c r="I150" s="27">
        <v>12</v>
      </c>
      <c r="J150" s="28">
        <v>9</v>
      </c>
      <c r="K150" s="28">
        <v>2</v>
      </c>
      <c r="L150" s="28">
        <v>2</v>
      </c>
      <c r="M150" s="28" t="s">
        <v>49</v>
      </c>
      <c r="N150" s="27">
        <v>882</v>
      </c>
      <c r="O150" s="27">
        <v>61788</v>
      </c>
      <c r="P150" s="28">
        <v>3075</v>
      </c>
      <c r="Q150" s="28" t="s">
        <v>49</v>
      </c>
      <c r="R150" s="18">
        <v>523</v>
      </c>
    </row>
    <row r="151" spans="1:18" s="3" customFormat="1" ht="18" customHeight="1">
      <c r="A151" s="41">
        <v>529</v>
      </c>
      <c r="B151" s="39" t="s">
        <v>14</v>
      </c>
      <c r="C151" s="27">
        <v>44</v>
      </c>
      <c r="D151" s="27">
        <v>42</v>
      </c>
      <c r="E151" s="27">
        <v>2</v>
      </c>
      <c r="F151" s="27">
        <v>7</v>
      </c>
      <c r="G151" s="27">
        <v>12</v>
      </c>
      <c r="H151" s="27">
        <v>11</v>
      </c>
      <c r="I151" s="27">
        <v>7</v>
      </c>
      <c r="J151" s="28">
        <v>4</v>
      </c>
      <c r="K151" s="28">
        <v>2</v>
      </c>
      <c r="L151" s="28">
        <v>1</v>
      </c>
      <c r="M151" s="28" t="s">
        <v>49</v>
      </c>
      <c r="N151" s="27">
        <v>457</v>
      </c>
      <c r="O151" s="27">
        <v>27605</v>
      </c>
      <c r="P151" s="28">
        <v>52</v>
      </c>
      <c r="Q151" s="28" t="s">
        <v>49</v>
      </c>
      <c r="R151" s="18">
        <v>529</v>
      </c>
    </row>
    <row r="152" spans="1:18" s="3" customFormat="1" ht="18" customHeight="1">
      <c r="A152" s="41">
        <v>531</v>
      </c>
      <c r="B152" s="39" t="s">
        <v>15</v>
      </c>
      <c r="C152" s="27">
        <v>38</v>
      </c>
      <c r="D152" s="27">
        <v>35</v>
      </c>
      <c r="E152" s="27">
        <v>3</v>
      </c>
      <c r="F152" s="27">
        <v>6</v>
      </c>
      <c r="G152" s="27">
        <v>10</v>
      </c>
      <c r="H152" s="27">
        <v>15</v>
      </c>
      <c r="I152" s="27">
        <v>3</v>
      </c>
      <c r="J152" s="28">
        <v>2</v>
      </c>
      <c r="K152" s="28">
        <v>2</v>
      </c>
      <c r="L152" s="28" t="s">
        <v>49</v>
      </c>
      <c r="M152" s="28" t="s">
        <v>49</v>
      </c>
      <c r="N152" s="27">
        <v>295</v>
      </c>
      <c r="O152" s="27">
        <v>11599</v>
      </c>
      <c r="P152" s="28">
        <v>63</v>
      </c>
      <c r="Q152" s="28" t="s">
        <v>49</v>
      </c>
      <c r="R152" s="18">
        <v>531</v>
      </c>
    </row>
    <row r="153" spans="1:18" s="3" customFormat="1" ht="18" customHeight="1">
      <c r="A153" s="41">
        <v>532</v>
      </c>
      <c r="B153" s="39" t="s">
        <v>16</v>
      </c>
      <c r="C153" s="27">
        <v>57</v>
      </c>
      <c r="D153" s="27">
        <v>42</v>
      </c>
      <c r="E153" s="27">
        <v>15</v>
      </c>
      <c r="F153" s="27">
        <v>18</v>
      </c>
      <c r="G153" s="27">
        <v>15</v>
      </c>
      <c r="H153" s="27">
        <v>13</v>
      </c>
      <c r="I153" s="27">
        <v>8</v>
      </c>
      <c r="J153" s="28">
        <v>3</v>
      </c>
      <c r="K153" s="28" t="s">
        <v>49</v>
      </c>
      <c r="L153" s="28" t="s">
        <v>49</v>
      </c>
      <c r="M153" s="28" t="s">
        <v>49</v>
      </c>
      <c r="N153" s="27">
        <v>337</v>
      </c>
      <c r="O153" s="27">
        <v>10136</v>
      </c>
      <c r="P153" s="28">
        <v>69</v>
      </c>
      <c r="Q153" s="28" t="s">
        <v>49</v>
      </c>
      <c r="R153" s="18">
        <v>532</v>
      </c>
    </row>
    <row r="154" spans="1:18" s="3" customFormat="1" ht="18" customHeight="1">
      <c r="A154" s="41">
        <v>533</v>
      </c>
      <c r="B154" s="39" t="s">
        <v>17</v>
      </c>
      <c r="C154" s="28" t="s">
        <v>49</v>
      </c>
      <c r="D154" s="28" t="s">
        <v>49</v>
      </c>
      <c r="E154" s="28" t="s">
        <v>49</v>
      </c>
      <c r="F154" s="28" t="s">
        <v>49</v>
      </c>
      <c r="G154" s="28" t="s">
        <v>49</v>
      </c>
      <c r="H154" s="28" t="s">
        <v>49</v>
      </c>
      <c r="I154" s="28" t="s">
        <v>49</v>
      </c>
      <c r="J154" s="28" t="s">
        <v>49</v>
      </c>
      <c r="K154" s="28" t="s">
        <v>49</v>
      </c>
      <c r="L154" s="28" t="s">
        <v>49</v>
      </c>
      <c r="M154" s="28" t="s">
        <v>49</v>
      </c>
      <c r="N154" s="28" t="s">
        <v>49</v>
      </c>
      <c r="O154" s="28" t="s">
        <v>49</v>
      </c>
      <c r="P154" s="28" t="s">
        <v>49</v>
      </c>
      <c r="Q154" s="28" t="s">
        <v>49</v>
      </c>
      <c r="R154" s="18">
        <v>533</v>
      </c>
    </row>
    <row r="155" spans="1:18" s="3" customFormat="1" ht="18" customHeight="1">
      <c r="A155" s="41">
        <v>539</v>
      </c>
      <c r="B155" s="48" t="s">
        <v>18</v>
      </c>
      <c r="C155" s="29">
        <v>111</v>
      </c>
      <c r="D155" s="30">
        <v>91</v>
      </c>
      <c r="E155" s="31">
        <v>20</v>
      </c>
      <c r="F155" s="31">
        <v>27</v>
      </c>
      <c r="G155" s="31">
        <v>30</v>
      </c>
      <c r="H155" s="31">
        <v>27</v>
      </c>
      <c r="I155" s="31">
        <v>16</v>
      </c>
      <c r="J155" s="28">
        <v>5</v>
      </c>
      <c r="K155" s="28">
        <v>4</v>
      </c>
      <c r="L155" s="28" t="s">
        <v>49</v>
      </c>
      <c r="M155" s="28">
        <v>2</v>
      </c>
      <c r="N155" s="30">
        <v>1151</v>
      </c>
      <c r="O155" s="30">
        <v>59824</v>
      </c>
      <c r="P155" s="28">
        <v>171</v>
      </c>
      <c r="Q155" s="28" t="s">
        <v>49</v>
      </c>
      <c r="R155" s="18">
        <v>539</v>
      </c>
    </row>
    <row r="156" spans="1:18" s="3" customFormat="1" ht="18" customHeight="1">
      <c r="A156" s="41"/>
      <c r="B156" s="4"/>
      <c r="C156" s="30"/>
      <c r="D156" s="30"/>
      <c r="E156" s="31"/>
      <c r="F156" s="31"/>
      <c r="G156" s="31"/>
      <c r="H156" s="31"/>
      <c r="I156" s="31"/>
      <c r="J156" s="28"/>
      <c r="K156" s="28"/>
      <c r="L156" s="28"/>
      <c r="M156" s="28"/>
      <c r="N156" s="30"/>
      <c r="O156" s="30"/>
      <c r="P156" s="28"/>
      <c r="Q156" s="28"/>
      <c r="R156" s="18"/>
    </row>
    <row r="157" spans="1:18" s="3" customFormat="1" ht="18" customHeight="1">
      <c r="A157" s="41"/>
      <c r="B157" s="4" t="s">
        <v>21</v>
      </c>
      <c r="C157" s="27">
        <f>SUM(C159:C164)</f>
        <v>2119</v>
      </c>
      <c r="D157" s="27">
        <f aca="true" t="shared" si="11" ref="D157:Q157">SUM(D159:D164)</f>
        <v>929</v>
      </c>
      <c r="E157" s="27">
        <f t="shared" si="11"/>
        <v>1190</v>
      </c>
      <c r="F157" s="27">
        <f t="shared" si="11"/>
        <v>951</v>
      </c>
      <c r="G157" s="27">
        <f t="shared" si="11"/>
        <v>516</v>
      </c>
      <c r="H157" s="27">
        <f t="shared" si="11"/>
        <v>329</v>
      </c>
      <c r="I157" s="27">
        <f t="shared" si="11"/>
        <v>200</v>
      </c>
      <c r="J157" s="27">
        <f t="shared" si="11"/>
        <v>67</v>
      </c>
      <c r="K157" s="27">
        <f t="shared" si="11"/>
        <v>32</v>
      </c>
      <c r="L157" s="27">
        <f t="shared" si="11"/>
        <v>22</v>
      </c>
      <c r="M157" s="27">
        <f t="shared" si="11"/>
        <v>2</v>
      </c>
      <c r="N157" s="27">
        <f t="shared" si="11"/>
        <v>12681</v>
      </c>
      <c r="O157" s="27">
        <f t="shared" si="11"/>
        <v>195326</v>
      </c>
      <c r="P157" s="27">
        <f t="shared" si="11"/>
        <v>4860</v>
      </c>
      <c r="Q157" s="27">
        <f t="shared" si="11"/>
        <v>171672</v>
      </c>
      <c r="R157" s="18" t="s">
        <v>24</v>
      </c>
    </row>
    <row r="158" spans="1:18" s="3" customFormat="1" ht="18" customHeight="1">
      <c r="A158" s="41"/>
      <c r="B158" s="4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18"/>
    </row>
    <row r="159" spans="1:18" s="3" customFormat="1" ht="18" customHeight="1">
      <c r="A159" s="44">
        <v>54</v>
      </c>
      <c r="B159" s="39" t="s">
        <v>26</v>
      </c>
      <c r="C159" s="27">
        <v>9</v>
      </c>
      <c r="D159" s="27">
        <v>6</v>
      </c>
      <c r="E159" s="27">
        <v>3</v>
      </c>
      <c r="F159" s="27">
        <v>3</v>
      </c>
      <c r="G159" s="27">
        <v>1</v>
      </c>
      <c r="H159" s="27">
        <v>2</v>
      </c>
      <c r="I159" s="28" t="s">
        <v>49</v>
      </c>
      <c r="J159" s="28" t="s">
        <v>49</v>
      </c>
      <c r="K159" s="28" t="s">
        <v>49</v>
      </c>
      <c r="L159" s="28">
        <v>2</v>
      </c>
      <c r="M159" s="28">
        <v>1</v>
      </c>
      <c r="N159" s="28">
        <v>330</v>
      </c>
      <c r="O159" s="28">
        <v>6123</v>
      </c>
      <c r="P159" s="28">
        <v>1</v>
      </c>
      <c r="Q159" s="28">
        <v>13932</v>
      </c>
      <c r="R159" s="18">
        <v>54</v>
      </c>
    </row>
    <row r="160" spans="1:18" s="3" customFormat="1" ht="18" customHeight="1">
      <c r="A160" s="44">
        <v>55</v>
      </c>
      <c r="B160" s="40" t="s">
        <v>27</v>
      </c>
      <c r="C160" s="27">
        <v>282</v>
      </c>
      <c r="D160" s="27">
        <v>110</v>
      </c>
      <c r="E160" s="27">
        <v>172</v>
      </c>
      <c r="F160" s="27">
        <v>146</v>
      </c>
      <c r="G160" s="27">
        <v>87</v>
      </c>
      <c r="H160" s="27">
        <v>37</v>
      </c>
      <c r="I160" s="27">
        <v>9</v>
      </c>
      <c r="J160" s="27">
        <v>1</v>
      </c>
      <c r="K160" s="28">
        <v>2</v>
      </c>
      <c r="L160" s="28" t="s">
        <v>49</v>
      </c>
      <c r="M160" s="28" t="s">
        <v>49</v>
      </c>
      <c r="N160" s="28">
        <v>975</v>
      </c>
      <c r="O160" s="28">
        <v>13676</v>
      </c>
      <c r="P160" s="28">
        <v>126</v>
      </c>
      <c r="Q160" s="28">
        <v>24076</v>
      </c>
      <c r="R160" s="18">
        <v>55</v>
      </c>
    </row>
    <row r="161" spans="1:18" s="3" customFormat="1" ht="18" customHeight="1">
      <c r="A161" s="44">
        <v>56</v>
      </c>
      <c r="B161" s="39" t="s">
        <v>28</v>
      </c>
      <c r="C161" s="27">
        <v>724</v>
      </c>
      <c r="D161" s="27">
        <v>296</v>
      </c>
      <c r="E161" s="27">
        <v>428</v>
      </c>
      <c r="F161" s="27">
        <v>283</v>
      </c>
      <c r="G161" s="27">
        <v>166</v>
      </c>
      <c r="H161" s="27">
        <v>111</v>
      </c>
      <c r="I161" s="27">
        <v>88</v>
      </c>
      <c r="J161" s="27">
        <v>39</v>
      </c>
      <c r="K161" s="28">
        <v>18</v>
      </c>
      <c r="L161" s="28">
        <v>18</v>
      </c>
      <c r="M161" s="28">
        <v>1</v>
      </c>
      <c r="N161" s="28">
        <v>5941</v>
      </c>
      <c r="O161" s="28">
        <v>83818</v>
      </c>
      <c r="P161" s="28">
        <v>135</v>
      </c>
      <c r="Q161" s="28">
        <v>64397</v>
      </c>
      <c r="R161" s="18">
        <v>56</v>
      </c>
    </row>
    <row r="162" spans="1:18" s="3" customFormat="1" ht="18" customHeight="1">
      <c r="A162" s="44">
        <v>57</v>
      </c>
      <c r="B162" s="39" t="s">
        <v>29</v>
      </c>
      <c r="C162" s="27">
        <v>137</v>
      </c>
      <c r="D162" s="27">
        <v>71</v>
      </c>
      <c r="E162" s="27">
        <v>66</v>
      </c>
      <c r="F162" s="27">
        <v>56</v>
      </c>
      <c r="G162" s="27">
        <v>33</v>
      </c>
      <c r="H162" s="27">
        <v>26</v>
      </c>
      <c r="I162" s="27">
        <v>15</v>
      </c>
      <c r="J162" s="27">
        <v>4</v>
      </c>
      <c r="K162" s="28">
        <v>3</v>
      </c>
      <c r="L162" s="28" t="s">
        <v>49</v>
      </c>
      <c r="M162" s="28" t="s">
        <v>49</v>
      </c>
      <c r="N162" s="28">
        <v>766</v>
      </c>
      <c r="O162" s="28">
        <v>25763</v>
      </c>
      <c r="P162" s="28">
        <v>2718</v>
      </c>
      <c r="Q162" s="28">
        <v>6326</v>
      </c>
      <c r="R162" s="18">
        <v>57</v>
      </c>
    </row>
    <row r="163" spans="1:18" s="3" customFormat="1" ht="18" customHeight="1">
      <c r="A163" s="44">
        <v>58</v>
      </c>
      <c r="B163" s="40" t="s">
        <v>30</v>
      </c>
      <c r="C163" s="27">
        <v>204</v>
      </c>
      <c r="D163" s="27">
        <v>99</v>
      </c>
      <c r="E163" s="27">
        <v>105</v>
      </c>
      <c r="F163" s="27">
        <v>102</v>
      </c>
      <c r="G163" s="27">
        <v>56</v>
      </c>
      <c r="H163" s="27">
        <v>24</v>
      </c>
      <c r="I163" s="27">
        <v>18</v>
      </c>
      <c r="J163" s="27">
        <v>3</v>
      </c>
      <c r="K163" s="28" t="s">
        <v>49</v>
      </c>
      <c r="L163" s="28">
        <v>1</v>
      </c>
      <c r="M163" s="28" t="s">
        <v>49</v>
      </c>
      <c r="N163" s="28">
        <v>878</v>
      </c>
      <c r="O163" s="28">
        <v>16284</v>
      </c>
      <c r="P163" s="28">
        <v>785</v>
      </c>
      <c r="Q163" s="28">
        <v>17316</v>
      </c>
      <c r="R163" s="18">
        <v>58</v>
      </c>
    </row>
    <row r="164" spans="1:18" s="3" customFormat="1" ht="18" customHeight="1">
      <c r="A164" s="44">
        <v>59</v>
      </c>
      <c r="B164" s="39" t="s">
        <v>31</v>
      </c>
      <c r="C164" s="27">
        <v>763</v>
      </c>
      <c r="D164" s="27">
        <v>347</v>
      </c>
      <c r="E164" s="27">
        <v>416</v>
      </c>
      <c r="F164" s="27">
        <v>361</v>
      </c>
      <c r="G164" s="27">
        <v>173</v>
      </c>
      <c r="H164" s="27">
        <v>129</v>
      </c>
      <c r="I164" s="27">
        <v>70</v>
      </c>
      <c r="J164" s="27">
        <v>20</v>
      </c>
      <c r="K164" s="28">
        <v>9</v>
      </c>
      <c r="L164" s="28">
        <v>1</v>
      </c>
      <c r="M164" s="28" t="s">
        <v>49</v>
      </c>
      <c r="N164" s="28">
        <v>3791</v>
      </c>
      <c r="O164" s="28">
        <v>49662</v>
      </c>
      <c r="P164" s="28">
        <v>1095</v>
      </c>
      <c r="Q164" s="28">
        <v>45625</v>
      </c>
      <c r="R164" s="18">
        <v>59</v>
      </c>
    </row>
    <row r="165" spans="1:18" s="3" customFormat="1" ht="18" customHeight="1">
      <c r="A165" s="44"/>
      <c r="B165" s="4"/>
      <c r="C165" s="27"/>
      <c r="D165" s="27"/>
      <c r="E165" s="27"/>
      <c r="F165" s="27"/>
      <c r="G165" s="27"/>
      <c r="H165" s="27"/>
      <c r="I165" s="27"/>
      <c r="J165" s="27"/>
      <c r="K165" s="28"/>
      <c r="L165" s="28"/>
      <c r="M165" s="28"/>
      <c r="N165" s="28"/>
      <c r="O165" s="28"/>
      <c r="P165" s="28"/>
      <c r="Q165" s="28"/>
      <c r="R165" s="18"/>
    </row>
    <row r="166" spans="1:18" s="3" customFormat="1" ht="18" customHeight="1">
      <c r="A166" s="45"/>
      <c r="B166" s="16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9"/>
    </row>
    <row r="167" spans="1:18" s="3" customFormat="1" ht="22.5" customHeight="1">
      <c r="A167" s="42"/>
      <c r="B167" s="55" t="s">
        <v>60</v>
      </c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</row>
    <row r="168" spans="1:18" s="3" customFormat="1" ht="18" customHeight="1">
      <c r="A168" s="42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</row>
    <row r="169" spans="1:18" s="3" customFormat="1" ht="18" customHeight="1">
      <c r="A169" s="42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</row>
    <row r="170" spans="1:18" s="3" customFormat="1" ht="22.5" customHeight="1">
      <c r="A170" s="42"/>
      <c r="B170" s="1"/>
      <c r="D170" s="23"/>
      <c r="E170" s="23"/>
      <c r="F170" s="23"/>
      <c r="G170" s="62" t="s">
        <v>45</v>
      </c>
      <c r="H170" s="62"/>
      <c r="I170" s="62"/>
      <c r="J170" s="62"/>
      <c r="K170" s="62"/>
      <c r="L170" s="62"/>
      <c r="M170" s="62"/>
      <c r="N170" s="23"/>
      <c r="O170" s="23"/>
      <c r="P170" s="23"/>
      <c r="Q170" s="23"/>
      <c r="R170" s="22"/>
    </row>
    <row r="171" spans="1:18" s="3" customFormat="1" ht="13.5">
      <c r="A171" s="49" t="s">
        <v>52</v>
      </c>
      <c r="B171" s="50"/>
      <c r="C171" s="56" t="s">
        <v>57</v>
      </c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 t="s">
        <v>2</v>
      </c>
      <c r="O171" s="57" t="s">
        <v>32</v>
      </c>
      <c r="P171" s="57" t="s">
        <v>33</v>
      </c>
      <c r="Q171" s="56" t="s">
        <v>3</v>
      </c>
      <c r="R171" s="58" t="s">
        <v>0</v>
      </c>
    </row>
    <row r="172" spans="1:18" s="3" customFormat="1" ht="13.5">
      <c r="A172" s="51"/>
      <c r="B172" s="52"/>
      <c r="C172" s="56" t="s">
        <v>53</v>
      </c>
      <c r="D172" s="56" t="s">
        <v>54</v>
      </c>
      <c r="E172" s="56" t="s">
        <v>55</v>
      </c>
      <c r="F172" s="56" t="s">
        <v>56</v>
      </c>
      <c r="G172" s="56"/>
      <c r="H172" s="56"/>
      <c r="I172" s="56"/>
      <c r="J172" s="56"/>
      <c r="K172" s="56"/>
      <c r="L172" s="56"/>
      <c r="M172" s="56"/>
      <c r="N172" s="56"/>
      <c r="O172" s="57"/>
      <c r="P172" s="57"/>
      <c r="Q172" s="56"/>
      <c r="R172" s="59"/>
    </row>
    <row r="173" spans="1:18" s="3" customFormat="1" ht="13.5">
      <c r="A173" s="53"/>
      <c r="B173" s="54"/>
      <c r="C173" s="56"/>
      <c r="D173" s="56"/>
      <c r="E173" s="56"/>
      <c r="F173" s="2" t="s">
        <v>51</v>
      </c>
      <c r="G173" s="2" t="s">
        <v>34</v>
      </c>
      <c r="H173" s="2" t="s">
        <v>35</v>
      </c>
      <c r="I173" s="2" t="s">
        <v>36</v>
      </c>
      <c r="J173" s="2" t="s">
        <v>37</v>
      </c>
      <c r="K173" s="2" t="s">
        <v>38</v>
      </c>
      <c r="L173" s="2" t="s">
        <v>39</v>
      </c>
      <c r="M173" s="24" t="s">
        <v>40</v>
      </c>
      <c r="N173" s="56"/>
      <c r="O173" s="57"/>
      <c r="P173" s="57"/>
      <c r="Q173" s="56"/>
      <c r="R173" s="60"/>
    </row>
    <row r="174" spans="1:18" s="3" customFormat="1" ht="18" customHeight="1">
      <c r="A174" s="43"/>
      <c r="B174" s="8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10" t="s">
        <v>22</v>
      </c>
      <c r="P174" s="10" t="s">
        <v>22</v>
      </c>
      <c r="Q174" s="13" t="s">
        <v>25</v>
      </c>
      <c r="R174" s="14"/>
    </row>
    <row r="175" spans="1:18" s="3" customFormat="1" ht="18" customHeight="1">
      <c r="A175" s="43"/>
      <c r="B175" s="8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10"/>
      <c r="P175" s="10"/>
      <c r="Q175" s="13"/>
      <c r="R175" s="38"/>
    </row>
    <row r="176" spans="1:18" s="3" customFormat="1" ht="18" customHeight="1">
      <c r="A176" s="41"/>
      <c r="B176" s="4" t="s">
        <v>19</v>
      </c>
      <c r="C176" s="27">
        <f>SUM(C178+C198)</f>
        <v>1114</v>
      </c>
      <c r="D176" s="27">
        <f aca="true" t="shared" si="12" ref="D176:Q176">SUM(D178+D198)</f>
        <v>482</v>
      </c>
      <c r="E176" s="27">
        <f t="shared" si="12"/>
        <v>632</v>
      </c>
      <c r="F176" s="27">
        <f t="shared" si="12"/>
        <v>486</v>
      </c>
      <c r="G176" s="27">
        <f t="shared" si="12"/>
        <v>243</v>
      </c>
      <c r="H176" s="27">
        <f t="shared" si="12"/>
        <v>213</v>
      </c>
      <c r="I176" s="27">
        <f t="shared" si="12"/>
        <v>102</v>
      </c>
      <c r="J176" s="27">
        <f t="shared" si="12"/>
        <v>35</v>
      </c>
      <c r="K176" s="27">
        <f t="shared" si="12"/>
        <v>19</v>
      </c>
      <c r="L176" s="27">
        <f t="shared" si="12"/>
        <v>14</v>
      </c>
      <c r="M176" s="27">
        <f t="shared" si="12"/>
        <v>2</v>
      </c>
      <c r="N176" s="27">
        <f t="shared" si="12"/>
        <v>7050</v>
      </c>
      <c r="O176" s="27">
        <f t="shared" si="12"/>
        <v>150188</v>
      </c>
      <c r="P176" s="27">
        <f t="shared" si="12"/>
        <v>2950</v>
      </c>
      <c r="Q176" s="27">
        <f t="shared" si="12"/>
        <v>85988</v>
      </c>
      <c r="R176" s="18" t="s">
        <v>1</v>
      </c>
    </row>
    <row r="177" spans="1:18" s="3" customFormat="1" ht="18" customHeight="1">
      <c r="A177" s="41"/>
      <c r="B177" s="4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18"/>
    </row>
    <row r="178" spans="1:18" s="3" customFormat="1" ht="18" customHeight="1">
      <c r="A178" s="41"/>
      <c r="B178" s="4" t="s">
        <v>20</v>
      </c>
      <c r="C178" s="27">
        <f>SUM(C180:C196)</f>
        <v>171</v>
      </c>
      <c r="D178" s="27">
        <f aca="true" t="shared" si="13" ref="D178:P178">SUM(D180:D196)</f>
        <v>122</v>
      </c>
      <c r="E178" s="27">
        <f t="shared" si="13"/>
        <v>49</v>
      </c>
      <c r="F178" s="27">
        <f t="shared" si="13"/>
        <v>50</v>
      </c>
      <c r="G178" s="27">
        <f t="shared" si="13"/>
        <v>48</v>
      </c>
      <c r="H178" s="27">
        <f t="shared" si="13"/>
        <v>49</v>
      </c>
      <c r="I178" s="27">
        <f t="shared" si="13"/>
        <v>16</v>
      </c>
      <c r="J178" s="27">
        <f t="shared" si="13"/>
        <v>4</v>
      </c>
      <c r="K178" s="27">
        <f t="shared" si="13"/>
        <v>3</v>
      </c>
      <c r="L178" s="27">
        <f t="shared" si="13"/>
        <v>1</v>
      </c>
      <c r="M178" s="27">
        <f t="shared" si="13"/>
        <v>0</v>
      </c>
      <c r="N178" s="27">
        <f t="shared" si="13"/>
        <v>1032</v>
      </c>
      <c r="O178" s="27">
        <v>70772</v>
      </c>
      <c r="P178" s="27">
        <f t="shared" si="13"/>
        <v>457</v>
      </c>
      <c r="Q178" s="27">
        <v>0</v>
      </c>
      <c r="R178" s="18" t="s">
        <v>23</v>
      </c>
    </row>
    <row r="179" spans="1:18" s="3" customFormat="1" ht="18" customHeight="1">
      <c r="A179" s="41"/>
      <c r="B179" s="4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18"/>
    </row>
    <row r="180" spans="1:18" s="3" customFormat="1" ht="18" customHeight="1">
      <c r="A180" s="41">
        <v>481</v>
      </c>
      <c r="B180" s="39" t="s">
        <v>5</v>
      </c>
      <c r="C180" s="28" t="s">
        <v>49</v>
      </c>
      <c r="D180" s="28" t="s">
        <v>49</v>
      </c>
      <c r="E180" s="28" t="s">
        <v>49</v>
      </c>
      <c r="F180" s="28" t="s">
        <v>49</v>
      </c>
      <c r="G180" s="28" t="s">
        <v>49</v>
      </c>
      <c r="H180" s="28" t="s">
        <v>49</v>
      </c>
      <c r="I180" s="28" t="s">
        <v>49</v>
      </c>
      <c r="J180" s="28" t="s">
        <v>49</v>
      </c>
      <c r="K180" s="28" t="s">
        <v>49</v>
      </c>
      <c r="L180" s="28" t="s">
        <v>49</v>
      </c>
      <c r="M180" s="28" t="s">
        <v>49</v>
      </c>
      <c r="N180" s="28" t="s">
        <v>49</v>
      </c>
      <c r="O180" s="28" t="s">
        <v>49</v>
      </c>
      <c r="P180" s="28" t="s">
        <v>49</v>
      </c>
      <c r="Q180" s="28" t="s">
        <v>49</v>
      </c>
      <c r="R180" s="18">
        <v>481</v>
      </c>
    </row>
    <row r="181" spans="1:18" s="3" customFormat="1" ht="18" customHeight="1">
      <c r="A181" s="41">
        <v>491</v>
      </c>
      <c r="B181" s="40" t="s">
        <v>4</v>
      </c>
      <c r="C181" s="28" t="s">
        <v>49</v>
      </c>
      <c r="D181" s="28" t="s">
        <v>49</v>
      </c>
      <c r="E181" s="28" t="s">
        <v>49</v>
      </c>
      <c r="F181" s="28" t="s">
        <v>49</v>
      </c>
      <c r="G181" s="28" t="s">
        <v>49</v>
      </c>
      <c r="H181" s="28" t="s">
        <v>49</v>
      </c>
      <c r="I181" s="28" t="s">
        <v>49</v>
      </c>
      <c r="J181" s="28" t="s">
        <v>49</v>
      </c>
      <c r="K181" s="28" t="s">
        <v>49</v>
      </c>
      <c r="L181" s="28" t="s">
        <v>49</v>
      </c>
      <c r="M181" s="28" t="s">
        <v>49</v>
      </c>
      <c r="N181" s="28" t="s">
        <v>49</v>
      </c>
      <c r="O181" s="28" t="s">
        <v>49</v>
      </c>
      <c r="P181" s="28" t="s">
        <v>49</v>
      </c>
      <c r="Q181" s="28" t="s">
        <v>49</v>
      </c>
      <c r="R181" s="18">
        <v>491</v>
      </c>
    </row>
    <row r="182" spans="1:18" s="3" customFormat="1" ht="18" customHeight="1">
      <c r="A182" s="41">
        <v>492</v>
      </c>
      <c r="B182" s="39" t="s">
        <v>61</v>
      </c>
      <c r="C182" s="28">
        <v>8</v>
      </c>
      <c r="D182" s="28">
        <v>6</v>
      </c>
      <c r="E182" s="28">
        <v>2</v>
      </c>
      <c r="F182" s="28">
        <v>1</v>
      </c>
      <c r="G182" s="28">
        <v>4</v>
      </c>
      <c r="H182" s="28">
        <v>2</v>
      </c>
      <c r="I182" s="28" t="s">
        <v>49</v>
      </c>
      <c r="J182" s="28" t="s">
        <v>49</v>
      </c>
      <c r="K182" s="28">
        <v>1</v>
      </c>
      <c r="L182" s="28" t="s">
        <v>49</v>
      </c>
      <c r="M182" s="28" t="s">
        <v>49</v>
      </c>
      <c r="N182" s="28">
        <v>67</v>
      </c>
      <c r="O182" s="28">
        <v>2312</v>
      </c>
      <c r="P182" s="28">
        <v>32</v>
      </c>
      <c r="Q182" s="28" t="s">
        <v>49</v>
      </c>
      <c r="R182" s="18">
        <v>492</v>
      </c>
    </row>
    <row r="183" spans="1:18" s="3" customFormat="1" ht="18" customHeight="1">
      <c r="A183" s="41">
        <v>501</v>
      </c>
      <c r="B183" s="39" t="s">
        <v>62</v>
      </c>
      <c r="C183" s="28">
        <v>13</v>
      </c>
      <c r="D183" s="28">
        <v>6</v>
      </c>
      <c r="E183" s="28">
        <v>7</v>
      </c>
      <c r="F183" s="28">
        <v>4</v>
      </c>
      <c r="G183" s="28">
        <v>2</v>
      </c>
      <c r="H183" s="28">
        <v>4</v>
      </c>
      <c r="I183" s="28">
        <v>1</v>
      </c>
      <c r="J183" s="28" t="s">
        <v>49</v>
      </c>
      <c r="K183" s="28">
        <v>1</v>
      </c>
      <c r="L183" s="28">
        <v>1</v>
      </c>
      <c r="M183" s="28" t="s">
        <v>49</v>
      </c>
      <c r="N183" s="28">
        <v>146</v>
      </c>
      <c r="O183" s="28">
        <v>6194</v>
      </c>
      <c r="P183" s="28" t="s">
        <v>49</v>
      </c>
      <c r="Q183" s="28" t="s">
        <v>49</v>
      </c>
      <c r="R183" s="18">
        <v>501</v>
      </c>
    </row>
    <row r="184" spans="1:18" s="3" customFormat="1" ht="18" customHeight="1">
      <c r="A184" s="41">
        <v>502</v>
      </c>
      <c r="B184" s="39" t="s">
        <v>6</v>
      </c>
      <c r="C184" s="28">
        <v>21</v>
      </c>
      <c r="D184" s="28">
        <v>16</v>
      </c>
      <c r="E184" s="28">
        <v>5</v>
      </c>
      <c r="F184" s="28">
        <v>2</v>
      </c>
      <c r="G184" s="28">
        <v>3</v>
      </c>
      <c r="H184" s="28">
        <v>12</v>
      </c>
      <c r="I184" s="28">
        <v>4</v>
      </c>
      <c r="J184" s="28" t="s">
        <v>49</v>
      </c>
      <c r="K184" s="28" t="s">
        <v>49</v>
      </c>
      <c r="L184" s="28" t="s">
        <v>49</v>
      </c>
      <c r="M184" s="28" t="s">
        <v>49</v>
      </c>
      <c r="N184" s="28">
        <v>141</v>
      </c>
      <c r="O184" s="28">
        <v>3744</v>
      </c>
      <c r="P184" s="28" t="s">
        <v>49</v>
      </c>
      <c r="Q184" s="28" t="s">
        <v>49</v>
      </c>
      <c r="R184" s="18">
        <v>502</v>
      </c>
    </row>
    <row r="185" spans="1:18" s="3" customFormat="1" ht="18" customHeight="1">
      <c r="A185" s="41">
        <v>511</v>
      </c>
      <c r="B185" s="39" t="s">
        <v>7</v>
      </c>
      <c r="C185" s="28">
        <v>34</v>
      </c>
      <c r="D185" s="28">
        <v>18</v>
      </c>
      <c r="E185" s="28">
        <v>16</v>
      </c>
      <c r="F185" s="28">
        <v>12</v>
      </c>
      <c r="G185" s="28">
        <v>7</v>
      </c>
      <c r="H185" s="28">
        <v>9</v>
      </c>
      <c r="I185" s="28">
        <v>5</v>
      </c>
      <c r="J185" s="28">
        <v>1</v>
      </c>
      <c r="K185" s="28" t="s">
        <v>49</v>
      </c>
      <c r="L185" s="28" t="s">
        <v>49</v>
      </c>
      <c r="M185" s="28" t="s">
        <v>49</v>
      </c>
      <c r="N185" s="28">
        <v>185</v>
      </c>
      <c r="O185" s="28">
        <v>10784</v>
      </c>
      <c r="P185" s="28" t="s">
        <v>49</v>
      </c>
      <c r="Q185" s="28" t="s">
        <v>49</v>
      </c>
      <c r="R185" s="18">
        <v>511</v>
      </c>
    </row>
    <row r="186" spans="1:18" s="3" customFormat="1" ht="18" customHeight="1">
      <c r="A186" s="41">
        <v>512</v>
      </c>
      <c r="B186" s="39" t="s">
        <v>8</v>
      </c>
      <c r="C186" s="28">
        <v>8</v>
      </c>
      <c r="D186" s="28">
        <v>8</v>
      </c>
      <c r="E186" s="28" t="s">
        <v>49</v>
      </c>
      <c r="F186" s="28">
        <v>4</v>
      </c>
      <c r="G186" s="28">
        <v>3</v>
      </c>
      <c r="H186" s="28">
        <v>1</v>
      </c>
      <c r="I186" s="28" t="s">
        <v>49</v>
      </c>
      <c r="J186" s="28" t="s">
        <v>49</v>
      </c>
      <c r="K186" s="28" t="s">
        <v>49</v>
      </c>
      <c r="L186" s="28" t="s">
        <v>49</v>
      </c>
      <c r="M186" s="28" t="s">
        <v>49</v>
      </c>
      <c r="N186" s="28">
        <v>24</v>
      </c>
      <c r="O186" s="28">
        <v>733</v>
      </c>
      <c r="P186" s="28" t="s">
        <v>49</v>
      </c>
      <c r="Q186" s="28" t="s">
        <v>49</v>
      </c>
      <c r="R186" s="18">
        <v>512</v>
      </c>
    </row>
    <row r="187" spans="1:18" s="3" customFormat="1" ht="18" customHeight="1">
      <c r="A187" s="41">
        <v>513</v>
      </c>
      <c r="B187" s="39" t="s">
        <v>9</v>
      </c>
      <c r="C187" s="28">
        <v>3</v>
      </c>
      <c r="D187" s="28">
        <v>2</v>
      </c>
      <c r="E187" s="28">
        <v>1</v>
      </c>
      <c r="F187" s="28">
        <v>2</v>
      </c>
      <c r="G187" s="28" t="s">
        <v>49</v>
      </c>
      <c r="H187" s="28">
        <v>1</v>
      </c>
      <c r="I187" s="28" t="s">
        <v>49</v>
      </c>
      <c r="J187" s="28" t="s">
        <v>49</v>
      </c>
      <c r="K187" s="28" t="s">
        <v>49</v>
      </c>
      <c r="L187" s="28" t="s">
        <v>49</v>
      </c>
      <c r="M187" s="28" t="s">
        <v>49</v>
      </c>
      <c r="N187" s="28">
        <v>8</v>
      </c>
      <c r="O187" t="s">
        <v>64</v>
      </c>
      <c r="P187" s="28" t="s">
        <v>49</v>
      </c>
      <c r="Q187" s="28" t="s">
        <v>49</v>
      </c>
      <c r="R187" s="18">
        <v>513</v>
      </c>
    </row>
    <row r="188" spans="1:18" s="3" customFormat="1" ht="18" customHeight="1">
      <c r="A188" s="41">
        <v>514</v>
      </c>
      <c r="B188" s="39" t="s">
        <v>10</v>
      </c>
      <c r="C188" s="28">
        <v>1</v>
      </c>
      <c r="D188" s="28" t="s">
        <v>49</v>
      </c>
      <c r="E188" s="28">
        <v>1</v>
      </c>
      <c r="F188" s="28">
        <v>1</v>
      </c>
      <c r="G188" s="28" t="s">
        <v>49</v>
      </c>
      <c r="H188" s="28" t="s">
        <v>49</v>
      </c>
      <c r="I188" s="28" t="s">
        <v>49</v>
      </c>
      <c r="J188" s="28" t="s">
        <v>49</v>
      </c>
      <c r="K188" s="28" t="s">
        <v>49</v>
      </c>
      <c r="L188" s="28" t="s">
        <v>49</v>
      </c>
      <c r="M188" s="28" t="s">
        <v>49</v>
      </c>
      <c r="N188" s="28">
        <v>1</v>
      </c>
      <c r="O188" t="s">
        <v>64</v>
      </c>
      <c r="P188" s="47">
        <v>0</v>
      </c>
      <c r="Q188" s="28" t="s">
        <v>49</v>
      </c>
      <c r="R188" s="18">
        <v>514</v>
      </c>
    </row>
    <row r="189" spans="1:18" s="3" customFormat="1" ht="18" customHeight="1">
      <c r="A189" s="41">
        <v>521</v>
      </c>
      <c r="B189" s="39" t="s">
        <v>11</v>
      </c>
      <c r="C189" s="28">
        <v>14</v>
      </c>
      <c r="D189" s="28">
        <v>12</v>
      </c>
      <c r="E189" s="28">
        <v>2</v>
      </c>
      <c r="F189" s="28">
        <v>4</v>
      </c>
      <c r="G189" s="28">
        <v>6</v>
      </c>
      <c r="H189" s="28">
        <v>3</v>
      </c>
      <c r="I189" s="28">
        <v>1</v>
      </c>
      <c r="J189" s="28" t="s">
        <v>49</v>
      </c>
      <c r="K189" s="28" t="s">
        <v>49</v>
      </c>
      <c r="L189" s="28" t="s">
        <v>49</v>
      </c>
      <c r="M189" s="28" t="s">
        <v>49</v>
      </c>
      <c r="N189" s="28">
        <v>63</v>
      </c>
      <c r="O189" s="28">
        <v>2133</v>
      </c>
      <c r="P189" s="28">
        <v>54</v>
      </c>
      <c r="Q189" s="28" t="s">
        <v>49</v>
      </c>
      <c r="R189" s="18">
        <v>521</v>
      </c>
    </row>
    <row r="190" spans="1:18" s="3" customFormat="1" ht="18" customHeight="1">
      <c r="A190" s="41">
        <v>522</v>
      </c>
      <c r="B190" s="39" t="s">
        <v>12</v>
      </c>
      <c r="C190" s="28">
        <v>5</v>
      </c>
      <c r="D190" s="28">
        <v>4</v>
      </c>
      <c r="E190" s="28">
        <v>1</v>
      </c>
      <c r="F190" s="28" t="s">
        <v>49</v>
      </c>
      <c r="G190" s="28">
        <v>2</v>
      </c>
      <c r="H190" s="28">
        <v>3</v>
      </c>
      <c r="I190" s="28" t="s">
        <v>49</v>
      </c>
      <c r="J190" s="28" t="s">
        <v>49</v>
      </c>
      <c r="K190" s="28" t="s">
        <v>49</v>
      </c>
      <c r="L190" s="28" t="s">
        <v>49</v>
      </c>
      <c r="M190" s="28" t="s">
        <v>49</v>
      </c>
      <c r="N190" s="28">
        <v>24</v>
      </c>
      <c r="O190" t="s">
        <v>64</v>
      </c>
      <c r="P190" s="28" t="s">
        <v>49</v>
      </c>
      <c r="Q190" s="28" t="s">
        <v>49</v>
      </c>
      <c r="R190" s="18">
        <v>522</v>
      </c>
    </row>
    <row r="191" spans="1:18" s="3" customFormat="1" ht="18" customHeight="1">
      <c r="A191" s="41">
        <v>523</v>
      </c>
      <c r="B191" s="39" t="s">
        <v>13</v>
      </c>
      <c r="C191" s="28">
        <v>18</v>
      </c>
      <c r="D191" s="28">
        <v>13</v>
      </c>
      <c r="E191" s="28">
        <v>5</v>
      </c>
      <c r="F191" s="28">
        <v>6</v>
      </c>
      <c r="G191" s="28">
        <v>6</v>
      </c>
      <c r="H191" s="28">
        <v>4</v>
      </c>
      <c r="I191" s="28" t="s">
        <v>49</v>
      </c>
      <c r="J191" s="28">
        <v>1</v>
      </c>
      <c r="K191" s="28">
        <v>1</v>
      </c>
      <c r="L191" s="28" t="s">
        <v>49</v>
      </c>
      <c r="M191" s="28" t="s">
        <v>49</v>
      </c>
      <c r="N191" s="28">
        <v>112</v>
      </c>
      <c r="O191" t="s">
        <v>64</v>
      </c>
      <c r="P191" s="28">
        <v>269</v>
      </c>
      <c r="Q191" s="28" t="s">
        <v>49</v>
      </c>
      <c r="R191" s="18">
        <v>523</v>
      </c>
    </row>
    <row r="192" spans="1:18" s="3" customFormat="1" ht="18" customHeight="1">
      <c r="A192" s="41">
        <v>529</v>
      </c>
      <c r="B192" s="39" t="s">
        <v>14</v>
      </c>
      <c r="C192" s="28">
        <v>6</v>
      </c>
      <c r="D192" s="28">
        <v>4</v>
      </c>
      <c r="E192" s="28">
        <v>2</v>
      </c>
      <c r="F192" s="28">
        <v>4</v>
      </c>
      <c r="G192" s="28">
        <v>1</v>
      </c>
      <c r="H192" s="28" t="s">
        <v>49</v>
      </c>
      <c r="I192" s="28" t="s">
        <v>49</v>
      </c>
      <c r="J192" s="28">
        <v>1</v>
      </c>
      <c r="K192" s="28" t="s">
        <v>49</v>
      </c>
      <c r="L192" s="28" t="s">
        <v>49</v>
      </c>
      <c r="M192" s="28" t="s">
        <v>49</v>
      </c>
      <c r="N192" s="28">
        <v>32</v>
      </c>
      <c r="O192" t="s">
        <v>64</v>
      </c>
      <c r="P192" s="28">
        <v>100</v>
      </c>
      <c r="Q192" s="28" t="s">
        <v>49</v>
      </c>
      <c r="R192" s="18">
        <v>529</v>
      </c>
    </row>
    <row r="193" spans="1:18" s="3" customFormat="1" ht="18" customHeight="1">
      <c r="A193" s="41">
        <v>531</v>
      </c>
      <c r="B193" s="39" t="s">
        <v>15</v>
      </c>
      <c r="C193" s="28">
        <v>9</v>
      </c>
      <c r="D193" s="28">
        <v>8</v>
      </c>
      <c r="E193" s="28">
        <v>1</v>
      </c>
      <c r="F193" s="28">
        <v>1</v>
      </c>
      <c r="G193" s="28">
        <v>3</v>
      </c>
      <c r="H193" s="28">
        <v>3</v>
      </c>
      <c r="I193" s="28">
        <v>2</v>
      </c>
      <c r="J193" s="28" t="s">
        <v>49</v>
      </c>
      <c r="K193" s="28" t="s">
        <v>49</v>
      </c>
      <c r="L193" s="28" t="s">
        <v>49</v>
      </c>
      <c r="M193" s="28" t="s">
        <v>49</v>
      </c>
      <c r="N193" s="28">
        <v>64</v>
      </c>
      <c r="O193" s="28">
        <v>1743</v>
      </c>
      <c r="P193" s="28" t="s">
        <v>49</v>
      </c>
      <c r="Q193" s="28" t="s">
        <v>49</v>
      </c>
      <c r="R193" s="18">
        <v>531</v>
      </c>
    </row>
    <row r="194" spans="1:18" s="3" customFormat="1" ht="18" customHeight="1">
      <c r="A194" s="41">
        <v>532</v>
      </c>
      <c r="B194" s="39" t="s">
        <v>16</v>
      </c>
      <c r="C194" s="28">
        <v>11</v>
      </c>
      <c r="D194" s="28">
        <v>9</v>
      </c>
      <c r="E194" s="28">
        <v>2</v>
      </c>
      <c r="F194" s="28">
        <v>3</v>
      </c>
      <c r="G194" s="28">
        <v>3</v>
      </c>
      <c r="H194" s="28">
        <v>3</v>
      </c>
      <c r="I194" s="28">
        <v>2</v>
      </c>
      <c r="J194" s="28" t="s">
        <v>49</v>
      </c>
      <c r="K194" s="28" t="s">
        <v>49</v>
      </c>
      <c r="L194" s="28" t="s">
        <v>49</v>
      </c>
      <c r="M194" s="28" t="s">
        <v>49</v>
      </c>
      <c r="N194" s="28">
        <v>64</v>
      </c>
      <c r="O194" s="28">
        <v>3669</v>
      </c>
      <c r="P194" s="28">
        <v>2</v>
      </c>
      <c r="Q194" s="28" t="s">
        <v>49</v>
      </c>
      <c r="R194" s="18">
        <v>532</v>
      </c>
    </row>
    <row r="195" spans="1:18" s="3" customFormat="1" ht="18" customHeight="1">
      <c r="A195" s="41">
        <v>533</v>
      </c>
      <c r="B195" s="39" t="s">
        <v>17</v>
      </c>
      <c r="C195" s="28" t="s">
        <v>49</v>
      </c>
      <c r="D195" s="28" t="s">
        <v>49</v>
      </c>
      <c r="E195" s="28" t="s">
        <v>49</v>
      </c>
      <c r="F195" s="28" t="s">
        <v>49</v>
      </c>
      <c r="G195" s="28" t="s">
        <v>49</v>
      </c>
      <c r="H195" s="28" t="s">
        <v>49</v>
      </c>
      <c r="I195" s="28" t="s">
        <v>49</v>
      </c>
      <c r="J195" s="28" t="s">
        <v>49</v>
      </c>
      <c r="K195" s="28" t="s">
        <v>49</v>
      </c>
      <c r="L195" s="28" t="s">
        <v>49</v>
      </c>
      <c r="M195" s="28" t="s">
        <v>49</v>
      </c>
      <c r="N195" s="28" t="s">
        <v>49</v>
      </c>
      <c r="O195" s="28" t="s">
        <v>49</v>
      </c>
      <c r="P195" s="28" t="s">
        <v>49</v>
      </c>
      <c r="Q195" s="28" t="s">
        <v>49</v>
      </c>
      <c r="R195" s="18">
        <v>533</v>
      </c>
    </row>
    <row r="196" spans="1:18" s="3" customFormat="1" ht="18" customHeight="1">
      <c r="A196" s="41">
        <v>539</v>
      </c>
      <c r="B196" s="48" t="s">
        <v>18</v>
      </c>
      <c r="C196" s="34">
        <v>20</v>
      </c>
      <c r="D196" s="28">
        <v>16</v>
      </c>
      <c r="E196" s="28">
        <v>4</v>
      </c>
      <c r="F196" s="28">
        <v>6</v>
      </c>
      <c r="G196" s="28">
        <v>8</v>
      </c>
      <c r="H196" s="28">
        <v>4</v>
      </c>
      <c r="I196" s="28">
        <v>1</v>
      </c>
      <c r="J196" s="28">
        <v>1</v>
      </c>
      <c r="K196" s="28" t="s">
        <v>49</v>
      </c>
      <c r="L196" s="28" t="s">
        <v>49</v>
      </c>
      <c r="M196" s="28" t="s">
        <v>49</v>
      </c>
      <c r="N196" s="28">
        <v>101</v>
      </c>
      <c r="O196" s="28">
        <v>34016</v>
      </c>
      <c r="P196" s="28" t="s">
        <v>49</v>
      </c>
      <c r="Q196" s="28" t="s">
        <v>49</v>
      </c>
      <c r="R196" s="18">
        <v>539</v>
      </c>
    </row>
    <row r="197" spans="1:18" s="3" customFormat="1" ht="18" customHeight="1">
      <c r="A197" s="41"/>
      <c r="B197" s="4"/>
      <c r="C197" s="32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18"/>
    </row>
    <row r="198" spans="1:18" s="3" customFormat="1" ht="18" customHeight="1">
      <c r="A198" s="41"/>
      <c r="B198" s="4" t="s">
        <v>21</v>
      </c>
      <c r="C198" s="27">
        <f>SUM(C200:C205)</f>
        <v>943</v>
      </c>
      <c r="D198" s="27">
        <f aca="true" t="shared" si="14" ref="D198:N198">SUM(D200:D205)</f>
        <v>360</v>
      </c>
      <c r="E198" s="27">
        <f t="shared" si="14"/>
        <v>583</v>
      </c>
      <c r="F198" s="27">
        <f t="shared" si="14"/>
        <v>436</v>
      </c>
      <c r="G198" s="27">
        <f t="shared" si="14"/>
        <v>195</v>
      </c>
      <c r="H198" s="27">
        <f t="shared" si="14"/>
        <v>164</v>
      </c>
      <c r="I198" s="27">
        <f t="shared" si="14"/>
        <v>86</v>
      </c>
      <c r="J198" s="27">
        <f t="shared" si="14"/>
        <v>31</v>
      </c>
      <c r="K198" s="27">
        <f t="shared" si="14"/>
        <v>16</v>
      </c>
      <c r="L198" s="27">
        <f t="shared" si="14"/>
        <v>13</v>
      </c>
      <c r="M198" s="27">
        <f t="shared" si="14"/>
        <v>2</v>
      </c>
      <c r="N198" s="27">
        <f t="shared" si="14"/>
        <v>6018</v>
      </c>
      <c r="O198" s="27">
        <v>79416</v>
      </c>
      <c r="P198" s="27">
        <v>2493</v>
      </c>
      <c r="Q198" s="27">
        <v>85988</v>
      </c>
      <c r="R198" s="18" t="s">
        <v>24</v>
      </c>
    </row>
    <row r="199" spans="1:18" s="3" customFormat="1" ht="18" customHeight="1">
      <c r="A199" s="41"/>
      <c r="B199" s="4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18"/>
    </row>
    <row r="200" spans="1:18" s="3" customFormat="1" ht="18" customHeight="1">
      <c r="A200" s="44">
        <v>54</v>
      </c>
      <c r="B200" s="39" t="s">
        <v>26</v>
      </c>
      <c r="C200" s="33">
        <v>2</v>
      </c>
      <c r="D200" s="28">
        <v>2</v>
      </c>
      <c r="E200" s="28" t="s">
        <v>49</v>
      </c>
      <c r="F200" s="28" t="s">
        <v>49</v>
      </c>
      <c r="G200" s="28" t="s">
        <v>49</v>
      </c>
      <c r="H200" s="28" t="s">
        <v>49</v>
      </c>
      <c r="I200" s="28">
        <v>1</v>
      </c>
      <c r="J200" s="28">
        <v>1</v>
      </c>
      <c r="K200" s="28" t="s">
        <v>49</v>
      </c>
      <c r="L200" s="28" t="s">
        <v>49</v>
      </c>
      <c r="M200" s="28" t="s">
        <v>49</v>
      </c>
      <c r="N200" s="28">
        <v>38</v>
      </c>
      <c r="O200" t="s">
        <v>64</v>
      </c>
      <c r="P200" s="28" t="s">
        <v>49</v>
      </c>
      <c r="Q200" t="s">
        <v>65</v>
      </c>
      <c r="R200" s="18">
        <v>54</v>
      </c>
    </row>
    <row r="201" spans="1:18" s="3" customFormat="1" ht="18" customHeight="1">
      <c r="A201" s="44">
        <v>55</v>
      </c>
      <c r="B201" s="40" t="s">
        <v>27</v>
      </c>
      <c r="C201" s="33">
        <v>98</v>
      </c>
      <c r="D201" s="28">
        <v>29</v>
      </c>
      <c r="E201" s="27">
        <v>69</v>
      </c>
      <c r="F201" s="27">
        <v>68</v>
      </c>
      <c r="G201" s="27">
        <v>16</v>
      </c>
      <c r="H201" s="27">
        <v>11</v>
      </c>
      <c r="I201" s="27">
        <v>3</v>
      </c>
      <c r="J201" s="28" t="s">
        <v>49</v>
      </c>
      <c r="K201" s="28" t="s">
        <v>49</v>
      </c>
      <c r="L201" s="28" t="s">
        <v>49</v>
      </c>
      <c r="M201" s="28" t="s">
        <v>49</v>
      </c>
      <c r="N201" s="28">
        <v>258</v>
      </c>
      <c r="O201" t="s">
        <v>64</v>
      </c>
      <c r="P201" t="s">
        <v>64</v>
      </c>
      <c r="Q201" s="28">
        <v>8804</v>
      </c>
      <c r="R201" s="18">
        <v>55</v>
      </c>
    </row>
    <row r="202" spans="1:18" s="3" customFormat="1" ht="18" customHeight="1">
      <c r="A202" s="44">
        <v>56</v>
      </c>
      <c r="B202" s="39" t="s">
        <v>28</v>
      </c>
      <c r="C202" s="33">
        <v>357</v>
      </c>
      <c r="D202" s="28">
        <v>130</v>
      </c>
      <c r="E202" s="27">
        <v>227</v>
      </c>
      <c r="F202" s="27">
        <v>135</v>
      </c>
      <c r="G202" s="27">
        <v>74</v>
      </c>
      <c r="H202" s="27">
        <v>62</v>
      </c>
      <c r="I202" s="28">
        <v>46</v>
      </c>
      <c r="J202" s="27">
        <v>18</v>
      </c>
      <c r="K202" s="28">
        <v>10</v>
      </c>
      <c r="L202" s="28">
        <v>10</v>
      </c>
      <c r="M202" s="28">
        <v>2</v>
      </c>
      <c r="N202" s="28">
        <v>3289</v>
      </c>
      <c r="O202" s="28">
        <v>41452</v>
      </c>
      <c r="P202" s="28">
        <v>754</v>
      </c>
      <c r="Q202" s="28">
        <v>38512</v>
      </c>
      <c r="R202" s="18">
        <v>56</v>
      </c>
    </row>
    <row r="203" spans="1:25" s="3" customFormat="1" ht="18" customHeight="1">
      <c r="A203" s="44">
        <v>57</v>
      </c>
      <c r="B203" s="39" t="s">
        <v>29</v>
      </c>
      <c r="C203" s="33">
        <v>82</v>
      </c>
      <c r="D203" s="28">
        <v>42</v>
      </c>
      <c r="E203" s="27">
        <v>40</v>
      </c>
      <c r="F203" s="27">
        <v>38</v>
      </c>
      <c r="G203" s="27">
        <v>15</v>
      </c>
      <c r="H203" s="27">
        <v>19</v>
      </c>
      <c r="I203" s="27">
        <v>9</v>
      </c>
      <c r="J203" s="28" t="s">
        <v>49</v>
      </c>
      <c r="K203" s="28">
        <v>1</v>
      </c>
      <c r="L203" s="28" t="s">
        <v>49</v>
      </c>
      <c r="M203" s="28" t="s">
        <v>49</v>
      </c>
      <c r="N203" s="28">
        <v>371</v>
      </c>
      <c r="O203" s="28">
        <v>9144</v>
      </c>
      <c r="P203" t="s">
        <v>64</v>
      </c>
      <c r="Q203" t="s">
        <v>64</v>
      </c>
      <c r="R203" s="18">
        <v>57</v>
      </c>
      <c r="S203"/>
      <c r="T203"/>
      <c r="U203"/>
      <c r="V203"/>
      <c r="W203"/>
      <c r="X203"/>
      <c r="Y203"/>
    </row>
    <row r="204" spans="1:18" s="3" customFormat="1" ht="18" customHeight="1">
      <c r="A204" s="44">
        <v>58</v>
      </c>
      <c r="B204" s="40" t="s">
        <v>30</v>
      </c>
      <c r="C204" s="33">
        <v>94</v>
      </c>
      <c r="D204" s="28">
        <v>38</v>
      </c>
      <c r="E204" s="27">
        <v>56</v>
      </c>
      <c r="F204" s="27">
        <v>44</v>
      </c>
      <c r="G204" s="27">
        <v>30</v>
      </c>
      <c r="H204" s="27">
        <v>13</v>
      </c>
      <c r="I204" s="28">
        <v>3</v>
      </c>
      <c r="J204" s="27">
        <v>1</v>
      </c>
      <c r="K204" s="28">
        <v>2</v>
      </c>
      <c r="L204" s="28">
        <v>1</v>
      </c>
      <c r="M204" s="28" t="s">
        <v>49</v>
      </c>
      <c r="N204" s="28">
        <v>448</v>
      </c>
      <c r="O204" t="s">
        <v>64</v>
      </c>
      <c r="P204" s="28">
        <v>404</v>
      </c>
      <c r="Q204" t="s">
        <v>64</v>
      </c>
      <c r="R204" s="18">
        <v>58</v>
      </c>
    </row>
    <row r="205" spans="1:18" s="3" customFormat="1" ht="18" customHeight="1">
      <c r="A205" s="44">
        <v>59</v>
      </c>
      <c r="B205" s="39" t="s">
        <v>31</v>
      </c>
      <c r="C205" s="33">
        <v>310</v>
      </c>
      <c r="D205" s="28">
        <v>119</v>
      </c>
      <c r="E205" s="27">
        <v>191</v>
      </c>
      <c r="F205" s="27">
        <v>151</v>
      </c>
      <c r="G205" s="27">
        <v>60</v>
      </c>
      <c r="H205" s="27">
        <v>59</v>
      </c>
      <c r="I205" s="27">
        <v>24</v>
      </c>
      <c r="J205" s="28">
        <v>11</v>
      </c>
      <c r="K205" s="28">
        <v>3</v>
      </c>
      <c r="L205" s="28">
        <v>2</v>
      </c>
      <c r="M205" s="28" t="s">
        <v>49</v>
      </c>
      <c r="N205" s="28">
        <v>1614</v>
      </c>
      <c r="O205" s="28">
        <v>16739</v>
      </c>
      <c r="P205" s="28">
        <v>397</v>
      </c>
      <c r="Q205" s="28">
        <v>18639</v>
      </c>
      <c r="R205" s="18">
        <v>59</v>
      </c>
    </row>
    <row r="206" spans="1:18" s="3" customFormat="1" ht="18" customHeight="1">
      <c r="A206" s="44"/>
      <c r="B206" s="4"/>
      <c r="C206" s="33"/>
      <c r="D206" s="28"/>
      <c r="E206" s="27"/>
      <c r="F206" s="27"/>
      <c r="G206" s="27"/>
      <c r="H206" s="27"/>
      <c r="I206" s="27"/>
      <c r="J206" s="28"/>
      <c r="K206" s="28"/>
      <c r="L206" s="28"/>
      <c r="M206" s="28"/>
      <c r="N206" s="28"/>
      <c r="O206" s="28"/>
      <c r="P206" s="28"/>
      <c r="Q206" s="28"/>
      <c r="R206" s="18"/>
    </row>
    <row r="207" spans="1:18" s="3" customFormat="1" ht="18" customHeight="1">
      <c r="A207" s="45"/>
      <c r="B207" s="16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19"/>
    </row>
    <row r="208" spans="1:18" s="3" customFormat="1" ht="18" customHeight="1">
      <c r="A208" s="41"/>
      <c r="B208" s="17"/>
      <c r="G208" s="46"/>
      <c r="H208" s="46"/>
      <c r="I208" s="46"/>
      <c r="J208" s="46"/>
      <c r="K208" s="46"/>
      <c r="L208" s="46"/>
      <c r="M208" s="46"/>
      <c r="R208" s="36"/>
    </row>
    <row r="209" spans="1:18" s="3" customFormat="1" ht="18" customHeight="1">
      <c r="A209" s="41"/>
      <c r="B209" s="17"/>
      <c r="R209" s="20"/>
    </row>
    <row r="210" spans="1:18" s="3" customFormat="1" ht="18" customHeight="1">
      <c r="A210" s="41"/>
      <c r="B210" s="17"/>
      <c r="R210" s="20"/>
    </row>
    <row r="211" spans="1:18" s="3" customFormat="1" ht="18" customHeight="1">
      <c r="A211" s="41"/>
      <c r="B211" s="17"/>
      <c r="R211" s="20"/>
    </row>
    <row r="212" spans="1:18" s="3" customFormat="1" ht="21.75" customHeight="1">
      <c r="A212" s="42"/>
      <c r="B212" s="1"/>
      <c r="D212" s="23"/>
      <c r="E212" s="23"/>
      <c r="F212" s="23"/>
      <c r="G212" s="62" t="s">
        <v>46</v>
      </c>
      <c r="H212" s="62"/>
      <c r="I212" s="62"/>
      <c r="J212" s="62"/>
      <c r="K212" s="62"/>
      <c r="L212" s="62"/>
      <c r="M212" s="62"/>
      <c r="N212" s="23"/>
      <c r="O212" s="23"/>
      <c r="P212" s="23"/>
      <c r="Q212" s="23"/>
      <c r="R212" s="22"/>
    </row>
    <row r="213" spans="1:18" s="3" customFormat="1" ht="13.5">
      <c r="A213" s="49" t="s">
        <v>52</v>
      </c>
      <c r="B213" s="50"/>
      <c r="C213" s="56" t="s">
        <v>57</v>
      </c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 t="s">
        <v>2</v>
      </c>
      <c r="O213" s="57" t="s">
        <v>32</v>
      </c>
      <c r="P213" s="57" t="s">
        <v>33</v>
      </c>
      <c r="Q213" s="56" t="s">
        <v>3</v>
      </c>
      <c r="R213" s="58" t="s">
        <v>0</v>
      </c>
    </row>
    <row r="214" spans="1:18" s="3" customFormat="1" ht="13.5">
      <c r="A214" s="51"/>
      <c r="B214" s="52"/>
      <c r="C214" s="56" t="s">
        <v>53</v>
      </c>
      <c r="D214" s="56" t="s">
        <v>54</v>
      </c>
      <c r="E214" s="56" t="s">
        <v>55</v>
      </c>
      <c r="F214" s="56" t="s">
        <v>56</v>
      </c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Q214" s="56"/>
      <c r="R214" s="59"/>
    </row>
    <row r="215" spans="1:18" s="3" customFormat="1" ht="13.5">
      <c r="A215" s="53"/>
      <c r="B215" s="54"/>
      <c r="C215" s="56"/>
      <c r="D215" s="56"/>
      <c r="E215" s="56"/>
      <c r="F215" s="2" t="s">
        <v>51</v>
      </c>
      <c r="G215" s="2" t="s">
        <v>34</v>
      </c>
      <c r="H215" s="2" t="s">
        <v>35</v>
      </c>
      <c r="I215" s="2" t="s">
        <v>36</v>
      </c>
      <c r="J215" s="2" t="s">
        <v>37</v>
      </c>
      <c r="K215" s="2" t="s">
        <v>38</v>
      </c>
      <c r="L215" s="2" t="s">
        <v>39</v>
      </c>
      <c r="M215" s="24" t="s">
        <v>40</v>
      </c>
      <c r="N215" s="56"/>
      <c r="O215" s="57"/>
      <c r="P215" s="57"/>
      <c r="Q215" s="56"/>
      <c r="R215" s="60"/>
    </row>
    <row r="216" spans="1:18" s="3" customFormat="1" ht="18" customHeight="1">
      <c r="A216" s="43"/>
      <c r="B216" s="8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10" t="s">
        <v>22</v>
      </c>
      <c r="P216" s="10" t="s">
        <v>22</v>
      </c>
      <c r="Q216" s="13" t="s">
        <v>25</v>
      </c>
      <c r="R216" s="14"/>
    </row>
    <row r="217" spans="1:18" s="3" customFormat="1" ht="18" customHeight="1">
      <c r="A217" s="43"/>
      <c r="B217" s="8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10"/>
      <c r="P217" s="10"/>
      <c r="Q217" s="13"/>
      <c r="R217" s="38"/>
    </row>
    <row r="218" spans="1:18" s="3" customFormat="1" ht="18" customHeight="1">
      <c r="A218" s="41"/>
      <c r="B218" s="4" t="s">
        <v>19</v>
      </c>
      <c r="C218" s="27">
        <f>SUM(C220+C240)</f>
        <v>2123</v>
      </c>
      <c r="D218" s="27">
        <f aca="true" t="shared" si="15" ref="D218:Q218">SUM(D220+D240)</f>
        <v>983</v>
      </c>
      <c r="E218" s="27">
        <f t="shared" si="15"/>
        <v>1140</v>
      </c>
      <c r="F218" s="27">
        <f t="shared" si="15"/>
        <v>865</v>
      </c>
      <c r="G218" s="27">
        <f t="shared" si="15"/>
        <v>494</v>
      </c>
      <c r="H218" s="27">
        <f t="shared" si="15"/>
        <v>400</v>
      </c>
      <c r="I218" s="27">
        <f t="shared" si="15"/>
        <v>224</v>
      </c>
      <c r="J218" s="27">
        <f t="shared" si="15"/>
        <v>65</v>
      </c>
      <c r="K218" s="27">
        <f t="shared" si="15"/>
        <v>41</v>
      </c>
      <c r="L218" s="27">
        <f t="shared" si="15"/>
        <v>27</v>
      </c>
      <c r="M218" s="27">
        <f t="shared" si="15"/>
        <v>7</v>
      </c>
      <c r="N218" s="27">
        <f t="shared" si="15"/>
        <v>14816</v>
      </c>
      <c r="O218" s="27">
        <f t="shared" si="15"/>
        <v>444059</v>
      </c>
      <c r="P218" s="27">
        <f t="shared" si="15"/>
        <v>6194</v>
      </c>
      <c r="Q218" s="27">
        <f t="shared" si="15"/>
        <v>178848</v>
      </c>
      <c r="R218" s="18" t="s">
        <v>1</v>
      </c>
    </row>
    <row r="219" spans="1:18" s="3" customFormat="1" ht="18" customHeight="1">
      <c r="A219" s="41"/>
      <c r="B219" s="4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18"/>
    </row>
    <row r="220" spans="1:18" s="3" customFormat="1" ht="18" customHeight="1">
      <c r="A220" s="41"/>
      <c r="B220" s="4" t="s">
        <v>20</v>
      </c>
      <c r="C220" s="27">
        <f>SUM(C222:C238)</f>
        <v>342</v>
      </c>
      <c r="D220" s="27">
        <f aca="true" t="shared" si="16" ref="D220:N220">SUM(D222:D238)</f>
        <v>256</v>
      </c>
      <c r="E220" s="27">
        <f t="shared" si="16"/>
        <v>86</v>
      </c>
      <c r="F220" s="27">
        <f t="shared" si="16"/>
        <v>90</v>
      </c>
      <c r="G220" s="27">
        <f t="shared" si="16"/>
        <v>86</v>
      </c>
      <c r="H220" s="27">
        <f t="shared" si="16"/>
        <v>95</v>
      </c>
      <c r="I220" s="27">
        <f t="shared" si="16"/>
        <v>43</v>
      </c>
      <c r="J220" s="27">
        <f t="shared" si="16"/>
        <v>11</v>
      </c>
      <c r="K220" s="27">
        <f t="shared" si="16"/>
        <v>12</v>
      </c>
      <c r="L220" s="27">
        <f t="shared" si="16"/>
        <v>4</v>
      </c>
      <c r="M220" s="27">
        <f t="shared" si="16"/>
        <v>1</v>
      </c>
      <c r="N220" s="27">
        <f t="shared" si="16"/>
        <v>2873</v>
      </c>
      <c r="O220" s="27">
        <v>254485</v>
      </c>
      <c r="P220" s="27">
        <v>884</v>
      </c>
      <c r="Q220" s="27">
        <v>0</v>
      </c>
      <c r="R220" s="18" t="s">
        <v>23</v>
      </c>
    </row>
    <row r="221" spans="1:18" s="3" customFormat="1" ht="18" customHeight="1">
      <c r="A221" s="41"/>
      <c r="B221" s="4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18"/>
    </row>
    <row r="222" spans="1:18" s="3" customFormat="1" ht="18" customHeight="1">
      <c r="A222" s="41">
        <v>481</v>
      </c>
      <c r="B222" s="39" t="s">
        <v>5</v>
      </c>
      <c r="C222" s="28" t="s">
        <v>50</v>
      </c>
      <c r="D222" s="28" t="s">
        <v>50</v>
      </c>
      <c r="E222" s="28" t="s">
        <v>50</v>
      </c>
      <c r="F222" s="28" t="s">
        <v>50</v>
      </c>
      <c r="G222" s="28" t="s">
        <v>50</v>
      </c>
      <c r="H222" s="28" t="s">
        <v>50</v>
      </c>
      <c r="I222" s="28" t="s">
        <v>50</v>
      </c>
      <c r="J222" s="28" t="s">
        <v>50</v>
      </c>
      <c r="K222" s="28" t="s">
        <v>50</v>
      </c>
      <c r="L222" s="28" t="s">
        <v>50</v>
      </c>
      <c r="M222" s="28" t="s">
        <v>50</v>
      </c>
      <c r="N222" s="28" t="s">
        <v>50</v>
      </c>
      <c r="O222" s="28" t="s">
        <v>50</v>
      </c>
      <c r="P222" s="28" t="s">
        <v>50</v>
      </c>
      <c r="Q222" s="28" t="s">
        <v>50</v>
      </c>
      <c r="R222" s="18">
        <v>481</v>
      </c>
    </row>
    <row r="223" spans="1:18" s="3" customFormat="1" ht="18" customHeight="1">
      <c r="A223" s="41">
        <v>491</v>
      </c>
      <c r="B223" s="40" t="s">
        <v>4</v>
      </c>
      <c r="C223" s="28">
        <v>1</v>
      </c>
      <c r="D223" s="28">
        <v>1</v>
      </c>
      <c r="E223" s="28" t="s">
        <v>50</v>
      </c>
      <c r="F223" s="28" t="s">
        <v>50</v>
      </c>
      <c r="G223" s="28">
        <v>1</v>
      </c>
      <c r="H223" s="28" t="s">
        <v>50</v>
      </c>
      <c r="I223" s="28" t="s">
        <v>50</v>
      </c>
      <c r="J223" s="28" t="s">
        <v>50</v>
      </c>
      <c r="K223" s="28" t="s">
        <v>50</v>
      </c>
      <c r="L223" s="28" t="s">
        <v>50</v>
      </c>
      <c r="M223" s="28" t="s">
        <v>50</v>
      </c>
      <c r="N223" s="28">
        <v>3</v>
      </c>
      <c r="O223" t="s">
        <v>64</v>
      </c>
      <c r="P223" s="28" t="s">
        <v>50</v>
      </c>
      <c r="Q223" s="28" t="s">
        <v>50</v>
      </c>
      <c r="R223" s="18">
        <v>491</v>
      </c>
    </row>
    <row r="224" spans="1:18" s="3" customFormat="1" ht="18" customHeight="1">
      <c r="A224" s="41">
        <v>492</v>
      </c>
      <c r="B224" s="39" t="s">
        <v>61</v>
      </c>
      <c r="C224" s="28">
        <v>31</v>
      </c>
      <c r="D224" s="28">
        <v>24</v>
      </c>
      <c r="E224" s="28">
        <v>7</v>
      </c>
      <c r="F224" s="28">
        <v>10</v>
      </c>
      <c r="G224" s="28">
        <v>7</v>
      </c>
      <c r="H224" s="28">
        <v>7</v>
      </c>
      <c r="I224" s="28">
        <v>4</v>
      </c>
      <c r="J224" s="28">
        <v>1</v>
      </c>
      <c r="K224" s="28">
        <v>1</v>
      </c>
      <c r="L224" s="28">
        <v>1</v>
      </c>
      <c r="M224" s="28" t="s">
        <v>50</v>
      </c>
      <c r="N224" s="28">
        <v>261</v>
      </c>
      <c r="O224" t="s">
        <v>64</v>
      </c>
      <c r="P224" s="28" t="s">
        <v>50</v>
      </c>
      <c r="Q224" s="28" t="s">
        <v>50</v>
      </c>
      <c r="R224" s="18">
        <v>492</v>
      </c>
    </row>
    <row r="225" spans="1:18" s="3" customFormat="1" ht="18" customHeight="1">
      <c r="A225" s="41">
        <v>501</v>
      </c>
      <c r="B225" s="39" t="s">
        <v>62</v>
      </c>
      <c r="C225" s="28">
        <v>24</v>
      </c>
      <c r="D225" s="28">
        <v>16</v>
      </c>
      <c r="E225" s="28">
        <v>8</v>
      </c>
      <c r="F225" s="28" t="s">
        <v>50</v>
      </c>
      <c r="G225" s="28">
        <v>7</v>
      </c>
      <c r="H225" s="28">
        <v>6</v>
      </c>
      <c r="I225" s="28">
        <v>6</v>
      </c>
      <c r="J225" s="28">
        <v>1</v>
      </c>
      <c r="K225" s="28">
        <v>4</v>
      </c>
      <c r="L225" s="28" t="s">
        <v>50</v>
      </c>
      <c r="M225" s="28" t="s">
        <v>50</v>
      </c>
      <c r="N225" s="28">
        <v>328</v>
      </c>
      <c r="O225" s="28">
        <v>15914</v>
      </c>
      <c r="P225" s="28">
        <v>11</v>
      </c>
      <c r="Q225" s="28" t="s">
        <v>50</v>
      </c>
      <c r="R225" s="18">
        <v>501</v>
      </c>
    </row>
    <row r="226" spans="1:18" s="3" customFormat="1" ht="18" customHeight="1">
      <c r="A226" s="41">
        <v>502</v>
      </c>
      <c r="B226" s="39" t="s">
        <v>6</v>
      </c>
      <c r="C226" s="28">
        <v>38</v>
      </c>
      <c r="D226" s="28">
        <v>31</v>
      </c>
      <c r="E226" s="28">
        <v>7</v>
      </c>
      <c r="F226" s="28">
        <v>10</v>
      </c>
      <c r="G226" s="28">
        <v>5</v>
      </c>
      <c r="H226" s="28">
        <v>12</v>
      </c>
      <c r="I226" s="28">
        <v>6</v>
      </c>
      <c r="J226" s="28">
        <v>2</v>
      </c>
      <c r="K226" s="28">
        <v>2</v>
      </c>
      <c r="L226" s="28">
        <v>1</v>
      </c>
      <c r="M226" s="28" t="s">
        <v>50</v>
      </c>
      <c r="N226" s="28">
        <v>360</v>
      </c>
      <c r="O226" s="28">
        <v>14289</v>
      </c>
      <c r="P226" s="28">
        <v>16</v>
      </c>
      <c r="Q226" s="28" t="s">
        <v>50</v>
      </c>
      <c r="R226" s="18">
        <v>502</v>
      </c>
    </row>
    <row r="227" spans="1:18" s="3" customFormat="1" ht="18" customHeight="1">
      <c r="A227" s="41">
        <v>511</v>
      </c>
      <c r="B227" s="39" t="s">
        <v>7</v>
      </c>
      <c r="C227" s="28">
        <v>43</v>
      </c>
      <c r="D227" s="28">
        <v>29</v>
      </c>
      <c r="E227" s="28">
        <v>14</v>
      </c>
      <c r="F227" s="28">
        <v>16</v>
      </c>
      <c r="G227" s="28">
        <v>11</v>
      </c>
      <c r="H227" s="28">
        <v>14</v>
      </c>
      <c r="I227" s="28">
        <v>2</v>
      </c>
      <c r="J227" s="28" t="s">
        <v>50</v>
      </c>
      <c r="K227" s="28" t="s">
        <v>50</v>
      </c>
      <c r="L227" s="28" t="s">
        <v>50</v>
      </c>
      <c r="M227" s="28" t="s">
        <v>50</v>
      </c>
      <c r="N227" s="28">
        <v>173</v>
      </c>
      <c r="O227" s="28">
        <v>5842</v>
      </c>
      <c r="P227" s="28">
        <v>98</v>
      </c>
      <c r="Q227" s="28" t="s">
        <v>50</v>
      </c>
      <c r="R227" s="18">
        <v>511</v>
      </c>
    </row>
    <row r="228" spans="1:18" s="3" customFormat="1" ht="18" customHeight="1">
      <c r="A228" s="41">
        <v>512</v>
      </c>
      <c r="B228" s="39" t="s">
        <v>8</v>
      </c>
      <c r="C228" s="28">
        <v>13</v>
      </c>
      <c r="D228" s="28">
        <v>10</v>
      </c>
      <c r="E228" s="28">
        <v>3</v>
      </c>
      <c r="F228" s="28">
        <v>6</v>
      </c>
      <c r="G228" s="28">
        <v>4</v>
      </c>
      <c r="H228" s="28">
        <v>3</v>
      </c>
      <c r="I228" s="28" t="s">
        <v>50</v>
      </c>
      <c r="J228" s="28" t="s">
        <v>50</v>
      </c>
      <c r="K228" s="28" t="s">
        <v>50</v>
      </c>
      <c r="L228" s="28" t="s">
        <v>50</v>
      </c>
      <c r="M228" s="28" t="s">
        <v>50</v>
      </c>
      <c r="N228" s="28">
        <v>47</v>
      </c>
      <c r="O228" s="28">
        <v>2079</v>
      </c>
      <c r="P228" s="28">
        <v>30</v>
      </c>
      <c r="Q228" s="28" t="s">
        <v>50</v>
      </c>
      <c r="R228" s="18">
        <v>512</v>
      </c>
    </row>
    <row r="229" spans="1:18" s="3" customFormat="1" ht="18" customHeight="1">
      <c r="A229" s="41">
        <v>513</v>
      </c>
      <c r="B229" s="39" t="s">
        <v>9</v>
      </c>
      <c r="C229" s="28">
        <v>4</v>
      </c>
      <c r="D229" s="28">
        <v>3</v>
      </c>
      <c r="E229" s="28">
        <v>1</v>
      </c>
      <c r="F229" s="28">
        <v>1</v>
      </c>
      <c r="G229" s="28">
        <v>2</v>
      </c>
      <c r="H229" s="28">
        <v>1</v>
      </c>
      <c r="I229" s="28" t="s">
        <v>50</v>
      </c>
      <c r="J229" s="28" t="s">
        <v>50</v>
      </c>
      <c r="K229" s="28" t="s">
        <v>50</v>
      </c>
      <c r="L229" s="28" t="s">
        <v>50</v>
      </c>
      <c r="M229" s="28" t="s">
        <v>50</v>
      </c>
      <c r="N229" s="28">
        <v>15</v>
      </c>
      <c r="O229" s="28">
        <v>1749</v>
      </c>
      <c r="P229" s="28" t="s">
        <v>50</v>
      </c>
      <c r="Q229" s="28" t="s">
        <v>50</v>
      </c>
      <c r="R229" s="18">
        <v>513</v>
      </c>
    </row>
    <row r="230" spans="1:18" s="3" customFormat="1" ht="18" customHeight="1">
      <c r="A230" s="41">
        <v>514</v>
      </c>
      <c r="B230" s="39" t="s">
        <v>10</v>
      </c>
      <c r="C230" s="28">
        <v>4</v>
      </c>
      <c r="D230" s="28" t="s">
        <v>50</v>
      </c>
      <c r="E230" s="28">
        <v>4</v>
      </c>
      <c r="F230" s="28">
        <v>2</v>
      </c>
      <c r="G230" s="28">
        <v>2</v>
      </c>
      <c r="H230" s="28" t="s">
        <v>50</v>
      </c>
      <c r="I230" s="28" t="s">
        <v>50</v>
      </c>
      <c r="J230" s="28" t="s">
        <v>50</v>
      </c>
      <c r="K230" s="28" t="s">
        <v>50</v>
      </c>
      <c r="L230" s="28" t="s">
        <v>50</v>
      </c>
      <c r="M230" s="28" t="s">
        <v>50</v>
      </c>
      <c r="N230" s="28">
        <v>11</v>
      </c>
      <c r="O230" s="28">
        <v>141</v>
      </c>
      <c r="P230" s="28" t="s">
        <v>50</v>
      </c>
      <c r="Q230" s="28" t="s">
        <v>50</v>
      </c>
      <c r="R230" s="18">
        <v>514</v>
      </c>
    </row>
    <row r="231" spans="1:18" s="3" customFormat="1" ht="18" customHeight="1">
      <c r="A231" s="41">
        <v>521</v>
      </c>
      <c r="B231" s="39" t="s">
        <v>11</v>
      </c>
      <c r="C231" s="28">
        <v>22</v>
      </c>
      <c r="D231" s="28">
        <v>17</v>
      </c>
      <c r="E231" s="28">
        <v>5</v>
      </c>
      <c r="F231" s="28">
        <v>7</v>
      </c>
      <c r="G231" s="28">
        <v>4</v>
      </c>
      <c r="H231" s="28">
        <v>8</v>
      </c>
      <c r="I231" s="28">
        <v>1</v>
      </c>
      <c r="J231" s="28">
        <v>2</v>
      </c>
      <c r="K231" s="28" t="s">
        <v>50</v>
      </c>
      <c r="L231" s="28" t="s">
        <v>50</v>
      </c>
      <c r="M231" s="28" t="s">
        <v>50</v>
      </c>
      <c r="N231" s="28">
        <v>141</v>
      </c>
      <c r="O231" s="28">
        <v>7709</v>
      </c>
      <c r="P231" s="28">
        <v>359</v>
      </c>
      <c r="Q231" s="28" t="s">
        <v>50</v>
      </c>
      <c r="R231" s="18">
        <v>521</v>
      </c>
    </row>
    <row r="232" spans="1:18" s="3" customFormat="1" ht="18" customHeight="1">
      <c r="A232" s="41">
        <v>522</v>
      </c>
      <c r="B232" s="39" t="s">
        <v>12</v>
      </c>
      <c r="C232" s="28">
        <v>19</v>
      </c>
      <c r="D232" s="28">
        <v>18</v>
      </c>
      <c r="E232" s="28">
        <v>1</v>
      </c>
      <c r="F232" s="28">
        <v>2</v>
      </c>
      <c r="G232" s="28">
        <v>5</v>
      </c>
      <c r="H232" s="28">
        <v>6</v>
      </c>
      <c r="I232" s="28">
        <v>6</v>
      </c>
      <c r="J232" s="28" t="s">
        <v>50</v>
      </c>
      <c r="K232" s="28" t="s">
        <v>50</v>
      </c>
      <c r="L232" s="28" t="s">
        <v>50</v>
      </c>
      <c r="M232" s="28" t="s">
        <v>50</v>
      </c>
      <c r="N232" s="28">
        <v>130</v>
      </c>
      <c r="O232" s="28">
        <v>6765</v>
      </c>
      <c r="P232" s="28">
        <v>88</v>
      </c>
      <c r="Q232" s="28" t="s">
        <v>50</v>
      </c>
      <c r="R232" s="18">
        <v>522</v>
      </c>
    </row>
    <row r="233" spans="1:18" s="3" customFormat="1" ht="18" customHeight="1">
      <c r="A233" s="41">
        <v>523</v>
      </c>
      <c r="B233" s="39" t="s">
        <v>13</v>
      </c>
      <c r="C233" s="28">
        <v>29</v>
      </c>
      <c r="D233" s="28">
        <v>28</v>
      </c>
      <c r="E233" s="28">
        <v>1</v>
      </c>
      <c r="F233" s="28">
        <v>3</v>
      </c>
      <c r="G233" s="28">
        <v>11</v>
      </c>
      <c r="H233" s="28">
        <v>6</v>
      </c>
      <c r="I233" s="28">
        <v>2</v>
      </c>
      <c r="J233" s="28">
        <v>2</v>
      </c>
      <c r="K233" s="28">
        <v>3</v>
      </c>
      <c r="L233" s="28">
        <v>1</v>
      </c>
      <c r="M233" s="28">
        <v>1</v>
      </c>
      <c r="N233" s="28">
        <v>648</v>
      </c>
      <c r="O233" s="28">
        <v>159876</v>
      </c>
      <c r="P233" s="28">
        <v>202</v>
      </c>
      <c r="Q233" s="28" t="s">
        <v>50</v>
      </c>
      <c r="R233" s="18">
        <v>523</v>
      </c>
    </row>
    <row r="234" spans="1:18" s="3" customFormat="1" ht="18" customHeight="1">
      <c r="A234" s="41">
        <v>529</v>
      </c>
      <c r="B234" s="39" t="s">
        <v>14</v>
      </c>
      <c r="C234" s="28">
        <v>10</v>
      </c>
      <c r="D234" s="28">
        <v>9</v>
      </c>
      <c r="E234" s="28">
        <v>1</v>
      </c>
      <c r="F234" s="28">
        <v>1</v>
      </c>
      <c r="G234" s="28">
        <v>4</v>
      </c>
      <c r="H234" s="28">
        <v>3</v>
      </c>
      <c r="I234" s="28">
        <v>1</v>
      </c>
      <c r="J234" s="28">
        <v>1</v>
      </c>
      <c r="K234" s="28" t="s">
        <v>50</v>
      </c>
      <c r="L234" s="28" t="s">
        <v>50</v>
      </c>
      <c r="M234" s="28" t="s">
        <v>50</v>
      </c>
      <c r="N234" s="28">
        <v>61</v>
      </c>
      <c r="O234" s="28">
        <v>2627</v>
      </c>
      <c r="P234" s="28" t="s">
        <v>50</v>
      </c>
      <c r="Q234" s="28" t="s">
        <v>50</v>
      </c>
      <c r="R234" s="18">
        <v>529</v>
      </c>
    </row>
    <row r="235" spans="1:18" s="3" customFormat="1" ht="18" customHeight="1">
      <c r="A235" s="41">
        <v>531</v>
      </c>
      <c r="B235" s="39" t="s">
        <v>15</v>
      </c>
      <c r="C235" s="28">
        <v>18</v>
      </c>
      <c r="D235" s="28">
        <v>12</v>
      </c>
      <c r="E235" s="28">
        <v>6</v>
      </c>
      <c r="F235" s="28">
        <v>8</v>
      </c>
      <c r="G235" s="28">
        <v>5</v>
      </c>
      <c r="H235" s="28">
        <v>4</v>
      </c>
      <c r="I235" s="28">
        <v>1</v>
      </c>
      <c r="J235" s="28" t="s">
        <v>50</v>
      </c>
      <c r="K235" s="28" t="s">
        <v>50</v>
      </c>
      <c r="L235" s="28" t="s">
        <v>50</v>
      </c>
      <c r="M235" s="28" t="s">
        <v>50</v>
      </c>
      <c r="N235" s="28">
        <v>66</v>
      </c>
      <c r="O235" s="28">
        <v>1279</v>
      </c>
      <c r="P235" s="28">
        <v>14</v>
      </c>
      <c r="Q235" s="28" t="s">
        <v>50</v>
      </c>
      <c r="R235" s="18">
        <v>531</v>
      </c>
    </row>
    <row r="236" spans="1:18" s="3" customFormat="1" ht="18" customHeight="1">
      <c r="A236" s="41">
        <v>532</v>
      </c>
      <c r="B236" s="39" t="s">
        <v>16</v>
      </c>
      <c r="C236" s="28">
        <v>34</v>
      </c>
      <c r="D236" s="28">
        <v>21</v>
      </c>
      <c r="E236" s="28">
        <v>13</v>
      </c>
      <c r="F236" s="28">
        <v>11</v>
      </c>
      <c r="G236" s="28">
        <v>4</v>
      </c>
      <c r="H236" s="28">
        <v>8</v>
      </c>
      <c r="I236" s="28">
        <v>7</v>
      </c>
      <c r="J236" s="28">
        <v>1</v>
      </c>
      <c r="K236" s="28">
        <v>2</v>
      </c>
      <c r="L236" s="28">
        <v>1</v>
      </c>
      <c r="M236" s="28" t="s">
        <v>50</v>
      </c>
      <c r="N236" s="28">
        <v>336</v>
      </c>
      <c r="O236" s="28">
        <v>15617</v>
      </c>
      <c r="P236" s="28">
        <v>4</v>
      </c>
      <c r="Q236" s="28" t="s">
        <v>50</v>
      </c>
      <c r="R236" s="18">
        <v>532</v>
      </c>
    </row>
    <row r="237" spans="1:18" s="3" customFormat="1" ht="18" customHeight="1">
      <c r="A237" s="41">
        <v>533</v>
      </c>
      <c r="B237" s="39" t="s">
        <v>17</v>
      </c>
      <c r="C237" s="28" t="s">
        <v>50</v>
      </c>
      <c r="D237" s="28" t="s">
        <v>50</v>
      </c>
      <c r="E237" s="28" t="s">
        <v>50</v>
      </c>
      <c r="F237" s="28" t="s">
        <v>50</v>
      </c>
      <c r="G237" s="28" t="s">
        <v>50</v>
      </c>
      <c r="H237" s="28" t="s">
        <v>50</v>
      </c>
      <c r="I237" s="28" t="s">
        <v>50</v>
      </c>
      <c r="J237" s="28" t="s">
        <v>50</v>
      </c>
      <c r="K237" s="28" t="s">
        <v>50</v>
      </c>
      <c r="L237" s="28" t="s">
        <v>50</v>
      </c>
      <c r="M237" s="28" t="s">
        <v>50</v>
      </c>
      <c r="N237" s="28" t="s">
        <v>50</v>
      </c>
      <c r="O237" s="28" t="s">
        <v>50</v>
      </c>
      <c r="P237" s="28" t="s">
        <v>50</v>
      </c>
      <c r="Q237" s="28" t="s">
        <v>50</v>
      </c>
      <c r="R237" s="18">
        <v>533</v>
      </c>
    </row>
    <row r="238" spans="1:18" s="3" customFormat="1" ht="18" customHeight="1">
      <c r="A238" s="41">
        <v>539</v>
      </c>
      <c r="B238" s="48" t="s">
        <v>18</v>
      </c>
      <c r="C238" s="34">
        <v>52</v>
      </c>
      <c r="D238" s="28">
        <v>37</v>
      </c>
      <c r="E238" s="28">
        <v>15</v>
      </c>
      <c r="F238" s="28">
        <v>13</v>
      </c>
      <c r="G238" s="28">
        <v>14</v>
      </c>
      <c r="H238" s="28">
        <v>17</v>
      </c>
      <c r="I238" s="28">
        <v>7</v>
      </c>
      <c r="J238" s="28">
        <v>1</v>
      </c>
      <c r="K238" s="28" t="s">
        <v>50</v>
      </c>
      <c r="L238" s="28" t="s">
        <v>50</v>
      </c>
      <c r="M238" s="28" t="s">
        <v>50</v>
      </c>
      <c r="N238" s="28">
        <v>293</v>
      </c>
      <c r="O238" s="28">
        <v>11008</v>
      </c>
      <c r="P238" s="28">
        <v>63</v>
      </c>
      <c r="Q238" s="28" t="s">
        <v>50</v>
      </c>
      <c r="R238" s="18">
        <v>539</v>
      </c>
    </row>
    <row r="239" spans="1:18" s="3" customFormat="1" ht="18" customHeight="1">
      <c r="A239" s="41"/>
      <c r="B239" s="4"/>
      <c r="C239" s="32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18"/>
    </row>
    <row r="240" spans="1:18" s="3" customFormat="1" ht="18" customHeight="1">
      <c r="A240" s="41"/>
      <c r="B240" s="4" t="s">
        <v>21</v>
      </c>
      <c r="C240" s="27">
        <f>SUM(C242:C247)</f>
        <v>1781</v>
      </c>
      <c r="D240" s="27">
        <f aca="true" t="shared" si="17" ref="D240:Q240">SUM(D242:D247)</f>
        <v>727</v>
      </c>
      <c r="E240" s="27">
        <f t="shared" si="17"/>
        <v>1054</v>
      </c>
      <c r="F240" s="27">
        <f t="shared" si="17"/>
        <v>775</v>
      </c>
      <c r="G240" s="27">
        <f t="shared" si="17"/>
        <v>408</v>
      </c>
      <c r="H240" s="27">
        <f t="shared" si="17"/>
        <v>305</v>
      </c>
      <c r="I240" s="27">
        <f t="shared" si="17"/>
        <v>181</v>
      </c>
      <c r="J240" s="27">
        <f t="shared" si="17"/>
        <v>54</v>
      </c>
      <c r="K240" s="27">
        <f t="shared" si="17"/>
        <v>29</v>
      </c>
      <c r="L240" s="27">
        <f t="shared" si="17"/>
        <v>23</v>
      </c>
      <c r="M240" s="27">
        <f t="shared" si="17"/>
        <v>6</v>
      </c>
      <c r="N240" s="27">
        <f t="shared" si="17"/>
        <v>11943</v>
      </c>
      <c r="O240" s="27">
        <f t="shared" si="17"/>
        <v>189574</v>
      </c>
      <c r="P240" s="27">
        <v>5310</v>
      </c>
      <c r="Q240" s="27">
        <f t="shared" si="17"/>
        <v>178848</v>
      </c>
      <c r="R240" s="18" t="s">
        <v>24</v>
      </c>
    </row>
    <row r="241" spans="1:18" s="3" customFormat="1" ht="18" customHeight="1">
      <c r="A241" s="41"/>
      <c r="B241" s="4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18"/>
    </row>
    <row r="242" spans="1:18" s="3" customFormat="1" ht="18" customHeight="1">
      <c r="A242" s="44">
        <v>54</v>
      </c>
      <c r="B242" s="39" t="s">
        <v>26</v>
      </c>
      <c r="C242" s="28">
        <v>5</v>
      </c>
      <c r="D242" s="28">
        <v>4</v>
      </c>
      <c r="E242" s="28">
        <v>1</v>
      </c>
      <c r="F242" s="28">
        <v>1</v>
      </c>
      <c r="G242" s="28" t="s">
        <v>49</v>
      </c>
      <c r="H242" s="28" t="s">
        <v>49</v>
      </c>
      <c r="I242" s="28" t="s">
        <v>49</v>
      </c>
      <c r="J242" s="28" t="s">
        <v>49</v>
      </c>
      <c r="K242" s="28" t="s">
        <v>49</v>
      </c>
      <c r="L242" s="28">
        <v>1</v>
      </c>
      <c r="M242" s="28">
        <v>3</v>
      </c>
      <c r="N242" s="28">
        <v>749</v>
      </c>
      <c r="O242" s="28">
        <v>27223</v>
      </c>
      <c r="P242" s="28">
        <v>426</v>
      </c>
      <c r="Q242" s="28">
        <v>35492</v>
      </c>
      <c r="R242" s="18">
        <v>54</v>
      </c>
    </row>
    <row r="243" spans="1:18" s="3" customFormat="1" ht="18" customHeight="1">
      <c r="A243" s="44">
        <v>55</v>
      </c>
      <c r="B243" s="40" t="s">
        <v>27</v>
      </c>
      <c r="C243" s="28">
        <v>238</v>
      </c>
      <c r="D243" s="28">
        <v>120</v>
      </c>
      <c r="E243" s="28">
        <v>118</v>
      </c>
      <c r="F243" s="28">
        <v>114</v>
      </c>
      <c r="G243" s="28">
        <v>64</v>
      </c>
      <c r="H243" s="28">
        <v>50</v>
      </c>
      <c r="I243" s="28">
        <v>8</v>
      </c>
      <c r="J243" s="28" t="s">
        <v>49</v>
      </c>
      <c r="K243" s="28">
        <v>1</v>
      </c>
      <c r="L243" s="28" t="s">
        <v>49</v>
      </c>
      <c r="M243" s="28">
        <v>1</v>
      </c>
      <c r="N243" s="28">
        <v>1096</v>
      </c>
      <c r="O243" s="28">
        <v>23443</v>
      </c>
      <c r="P243" s="28">
        <v>43</v>
      </c>
      <c r="Q243" s="28">
        <v>22536</v>
      </c>
      <c r="R243" s="18">
        <v>55</v>
      </c>
    </row>
    <row r="244" spans="1:18" s="3" customFormat="1" ht="18" customHeight="1">
      <c r="A244" s="44">
        <v>56</v>
      </c>
      <c r="B244" s="39" t="s">
        <v>28</v>
      </c>
      <c r="C244" s="28">
        <v>609</v>
      </c>
      <c r="D244" s="28">
        <v>219</v>
      </c>
      <c r="E244" s="28">
        <v>390</v>
      </c>
      <c r="F244" s="28">
        <v>232</v>
      </c>
      <c r="G244" s="28">
        <v>124</v>
      </c>
      <c r="H244" s="28">
        <v>99</v>
      </c>
      <c r="I244" s="28">
        <v>89</v>
      </c>
      <c r="J244" s="28">
        <v>31</v>
      </c>
      <c r="K244" s="28">
        <v>15</v>
      </c>
      <c r="L244" s="28">
        <v>17</v>
      </c>
      <c r="M244" s="28">
        <v>2</v>
      </c>
      <c r="N244" s="28">
        <v>5248</v>
      </c>
      <c r="O244" s="28">
        <v>66208</v>
      </c>
      <c r="P244" s="28">
        <v>76</v>
      </c>
      <c r="Q244" s="28">
        <v>52230</v>
      </c>
      <c r="R244" s="18">
        <v>56</v>
      </c>
    </row>
    <row r="245" spans="1:18" s="3" customFormat="1" ht="18" customHeight="1">
      <c r="A245" s="44">
        <v>57</v>
      </c>
      <c r="B245" s="39" t="s">
        <v>29</v>
      </c>
      <c r="C245" s="28">
        <v>119</v>
      </c>
      <c r="D245" s="28">
        <v>52</v>
      </c>
      <c r="E245" s="28">
        <v>67</v>
      </c>
      <c r="F245" s="28">
        <v>49</v>
      </c>
      <c r="G245" s="28">
        <v>31</v>
      </c>
      <c r="H245" s="28">
        <v>17</v>
      </c>
      <c r="I245" s="28">
        <v>10</v>
      </c>
      <c r="J245" s="28">
        <v>7</v>
      </c>
      <c r="K245" s="28">
        <v>5</v>
      </c>
      <c r="L245" s="28" t="s">
        <v>49</v>
      </c>
      <c r="M245" s="28" t="s">
        <v>49</v>
      </c>
      <c r="N245" s="28">
        <v>766</v>
      </c>
      <c r="O245" s="28">
        <v>19368</v>
      </c>
      <c r="P245" s="28">
        <v>3082</v>
      </c>
      <c r="Q245" s="28">
        <v>4905</v>
      </c>
      <c r="R245" s="18">
        <v>57</v>
      </c>
    </row>
    <row r="246" spans="1:18" s="3" customFormat="1" ht="18" customHeight="1">
      <c r="A246" s="44">
        <v>58</v>
      </c>
      <c r="B246" s="40" t="s">
        <v>30</v>
      </c>
      <c r="C246" s="28">
        <v>165</v>
      </c>
      <c r="D246" s="28">
        <v>66</v>
      </c>
      <c r="E246" s="28">
        <v>99</v>
      </c>
      <c r="F246" s="28">
        <v>89</v>
      </c>
      <c r="G246" s="28">
        <v>42</v>
      </c>
      <c r="H246" s="28">
        <v>23</v>
      </c>
      <c r="I246" s="28">
        <v>5</v>
      </c>
      <c r="J246" s="28">
        <v>3</v>
      </c>
      <c r="K246" s="28">
        <v>2</v>
      </c>
      <c r="L246" s="28">
        <v>1</v>
      </c>
      <c r="M246" s="28" t="s">
        <v>49</v>
      </c>
      <c r="N246" s="28">
        <v>702</v>
      </c>
      <c r="O246" s="28">
        <v>15058</v>
      </c>
      <c r="P246" s="28">
        <v>111</v>
      </c>
      <c r="Q246" s="28">
        <v>24291</v>
      </c>
      <c r="R246" s="18">
        <v>58</v>
      </c>
    </row>
    <row r="247" spans="1:18" s="3" customFormat="1" ht="18" customHeight="1">
      <c r="A247" s="44">
        <v>59</v>
      </c>
      <c r="B247" s="39" t="s">
        <v>31</v>
      </c>
      <c r="C247" s="28">
        <v>645</v>
      </c>
      <c r="D247" s="28">
        <v>266</v>
      </c>
      <c r="E247" s="28">
        <v>379</v>
      </c>
      <c r="F247" s="28">
        <v>290</v>
      </c>
      <c r="G247" s="28">
        <v>147</v>
      </c>
      <c r="H247" s="28">
        <v>116</v>
      </c>
      <c r="I247" s="28">
        <v>69</v>
      </c>
      <c r="J247" s="28">
        <v>13</v>
      </c>
      <c r="K247" s="28">
        <v>6</v>
      </c>
      <c r="L247" s="28">
        <v>4</v>
      </c>
      <c r="M247" s="28" t="s">
        <v>49</v>
      </c>
      <c r="N247" s="28">
        <v>3382</v>
      </c>
      <c r="O247" s="28">
        <v>38274</v>
      </c>
      <c r="P247" s="28">
        <v>1573</v>
      </c>
      <c r="Q247" s="28">
        <v>39394</v>
      </c>
      <c r="R247" s="18">
        <v>59</v>
      </c>
    </row>
    <row r="248" spans="1:18" s="3" customFormat="1" ht="18" customHeight="1">
      <c r="A248" s="44"/>
      <c r="B248" s="4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18"/>
    </row>
    <row r="249" spans="1:18" s="3" customFormat="1" ht="18" customHeight="1">
      <c r="A249" s="45"/>
      <c r="B249" s="16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19"/>
    </row>
    <row r="250" spans="1:18" s="3" customFormat="1" ht="18.75" customHeight="1">
      <c r="A250" s="63" t="s">
        <v>59</v>
      </c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</row>
    <row r="251" spans="1:18" s="3" customFormat="1" ht="18.75" customHeight="1">
      <c r="A251" s="42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</row>
    <row r="252" spans="1:18" s="3" customFormat="1" ht="18.75" customHeight="1">
      <c r="A252" s="42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</row>
    <row r="253" spans="1:18" s="3" customFormat="1" ht="19.5" customHeight="1">
      <c r="A253" s="42"/>
      <c r="B253" s="1"/>
      <c r="D253" s="23"/>
      <c r="E253" s="23"/>
      <c r="F253" s="23"/>
      <c r="G253" s="62" t="s">
        <v>47</v>
      </c>
      <c r="H253" s="62"/>
      <c r="I253" s="62"/>
      <c r="J253" s="62"/>
      <c r="K253" s="62"/>
      <c r="L253" s="62"/>
      <c r="M253" s="62"/>
      <c r="N253" s="23"/>
      <c r="O253" s="23"/>
      <c r="P253" s="23"/>
      <c r="Q253" s="23"/>
      <c r="R253" s="22"/>
    </row>
    <row r="254" spans="1:18" s="3" customFormat="1" ht="13.5">
      <c r="A254" s="49" t="s">
        <v>52</v>
      </c>
      <c r="B254" s="50"/>
      <c r="C254" s="56" t="s">
        <v>57</v>
      </c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 t="s">
        <v>2</v>
      </c>
      <c r="O254" s="57" t="s">
        <v>32</v>
      </c>
      <c r="P254" s="57" t="s">
        <v>33</v>
      </c>
      <c r="Q254" s="56" t="s">
        <v>3</v>
      </c>
      <c r="R254" s="58" t="s">
        <v>0</v>
      </c>
    </row>
    <row r="255" spans="1:18" s="3" customFormat="1" ht="13.5">
      <c r="A255" s="51"/>
      <c r="B255" s="52"/>
      <c r="C255" s="56" t="s">
        <v>53</v>
      </c>
      <c r="D255" s="56" t="s">
        <v>54</v>
      </c>
      <c r="E255" s="56" t="s">
        <v>55</v>
      </c>
      <c r="F255" s="56" t="s">
        <v>56</v>
      </c>
      <c r="G255" s="56"/>
      <c r="H255" s="56"/>
      <c r="I255" s="56"/>
      <c r="J255" s="56"/>
      <c r="K255" s="56"/>
      <c r="L255" s="56"/>
      <c r="M255" s="56"/>
      <c r="N255" s="56"/>
      <c r="O255" s="57"/>
      <c r="P255" s="57"/>
      <c r="Q255" s="56"/>
      <c r="R255" s="59"/>
    </row>
    <row r="256" spans="1:18" s="3" customFormat="1" ht="13.5">
      <c r="A256" s="53"/>
      <c r="B256" s="54"/>
      <c r="C256" s="56"/>
      <c r="D256" s="56"/>
      <c r="E256" s="56"/>
      <c r="F256" s="2" t="s">
        <v>51</v>
      </c>
      <c r="G256" s="2" t="s">
        <v>34</v>
      </c>
      <c r="H256" s="2" t="s">
        <v>35</v>
      </c>
      <c r="I256" s="2" t="s">
        <v>36</v>
      </c>
      <c r="J256" s="2" t="s">
        <v>37</v>
      </c>
      <c r="K256" s="2" t="s">
        <v>38</v>
      </c>
      <c r="L256" s="2" t="s">
        <v>39</v>
      </c>
      <c r="M256" s="24" t="s">
        <v>40</v>
      </c>
      <c r="N256" s="56"/>
      <c r="O256" s="57"/>
      <c r="P256" s="57"/>
      <c r="Q256" s="56"/>
      <c r="R256" s="60"/>
    </row>
    <row r="257" spans="1:18" s="3" customFormat="1" ht="18" customHeight="1">
      <c r="A257" s="43"/>
      <c r="B257" s="8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10" t="s">
        <v>22</v>
      </c>
      <c r="P257" s="10" t="s">
        <v>22</v>
      </c>
      <c r="Q257" s="13" t="s">
        <v>25</v>
      </c>
      <c r="R257" s="14"/>
    </row>
    <row r="258" spans="1:18" s="3" customFormat="1" ht="18" customHeight="1">
      <c r="A258" s="43"/>
      <c r="B258" s="8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10"/>
      <c r="P258" s="10"/>
      <c r="Q258" s="13"/>
      <c r="R258" s="38"/>
    </row>
    <row r="259" spans="1:18" s="3" customFormat="1" ht="18" customHeight="1">
      <c r="A259" s="41"/>
      <c r="B259" s="4" t="s">
        <v>19</v>
      </c>
      <c r="C259" s="27">
        <f>SUM(C261+C281)</f>
        <v>1297</v>
      </c>
      <c r="D259" s="27">
        <f aca="true" t="shared" si="18" ref="D259:P259">SUM(D261+D281)</f>
        <v>661</v>
      </c>
      <c r="E259" s="27">
        <f t="shared" si="18"/>
        <v>636</v>
      </c>
      <c r="F259" s="27">
        <f t="shared" si="18"/>
        <v>468</v>
      </c>
      <c r="G259" s="27">
        <f t="shared" si="18"/>
        <v>299</v>
      </c>
      <c r="H259" s="27">
        <f t="shared" si="18"/>
        <v>263</v>
      </c>
      <c r="I259" s="27">
        <f t="shared" si="18"/>
        <v>168</v>
      </c>
      <c r="J259" s="27">
        <f t="shared" si="18"/>
        <v>51</v>
      </c>
      <c r="K259" s="27">
        <f t="shared" si="18"/>
        <v>26</v>
      </c>
      <c r="L259" s="27">
        <f t="shared" si="18"/>
        <v>19</v>
      </c>
      <c r="M259" s="27">
        <f>SUM(+M281)</f>
        <v>3</v>
      </c>
      <c r="N259" s="27">
        <f t="shared" si="18"/>
        <v>9886</v>
      </c>
      <c r="O259" s="27">
        <f t="shared" si="18"/>
        <v>231272</v>
      </c>
      <c r="P259" s="27">
        <f t="shared" si="18"/>
        <v>5021</v>
      </c>
      <c r="Q259" s="27">
        <v>154182</v>
      </c>
      <c r="R259" s="18" t="s">
        <v>1</v>
      </c>
    </row>
    <row r="260" spans="1:18" s="3" customFormat="1" ht="18" customHeight="1">
      <c r="A260" s="41"/>
      <c r="B260" s="4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18"/>
    </row>
    <row r="261" spans="1:18" s="3" customFormat="1" ht="18" customHeight="1">
      <c r="A261" s="41"/>
      <c r="B261" s="4" t="s">
        <v>20</v>
      </c>
      <c r="C261" s="27">
        <f>SUM(C263:C279)</f>
        <v>221</v>
      </c>
      <c r="D261" s="27">
        <f aca="true" t="shared" si="19" ref="D261:N261">SUM(D263:D279)</f>
        <v>163</v>
      </c>
      <c r="E261" s="27">
        <f t="shared" si="19"/>
        <v>58</v>
      </c>
      <c r="F261" s="27">
        <f t="shared" si="19"/>
        <v>56</v>
      </c>
      <c r="G261" s="27">
        <f t="shared" si="19"/>
        <v>49</v>
      </c>
      <c r="H261" s="27">
        <f t="shared" si="19"/>
        <v>62</v>
      </c>
      <c r="I261" s="27">
        <f t="shared" si="19"/>
        <v>37</v>
      </c>
      <c r="J261" s="27">
        <f t="shared" si="19"/>
        <v>9</v>
      </c>
      <c r="K261" s="27">
        <f t="shared" si="19"/>
        <v>5</v>
      </c>
      <c r="L261" s="27">
        <f t="shared" si="19"/>
        <v>3</v>
      </c>
      <c r="M261" s="28" t="s">
        <v>50</v>
      </c>
      <c r="N261" s="27">
        <f t="shared" si="19"/>
        <v>1791</v>
      </c>
      <c r="O261" s="27">
        <v>91328</v>
      </c>
      <c r="P261" s="27">
        <v>232</v>
      </c>
      <c r="Q261" s="27">
        <v>0</v>
      </c>
      <c r="R261" s="18" t="s">
        <v>23</v>
      </c>
    </row>
    <row r="262" spans="1:18" s="3" customFormat="1" ht="18" customHeight="1">
      <c r="A262" s="41"/>
      <c r="B262" s="4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8"/>
      <c r="N262" s="27"/>
      <c r="O262" s="27"/>
      <c r="P262" s="27"/>
      <c r="Q262" s="27"/>
      <c r="R262" s="18"/>
    </row>
    <row r="263" spans="1:18" s="3" customFormat="1" ht="18" customHeight="1">
      <c r="A263" s="41">
        <v>481</v>
      </c>
      <c r="B263" s="39" t="s">
        <v>5</v>
      </c>
      <c r="C263" s="28">
        <v>2</v>
      </c>
      <c r="D263" s="28">
        <v>2</v>
      </c>
      <c r="E263" s="28" t="s">
        <v>50</v>
      </c>
      <c r="F263" s="28">
        <v>1</v>
      </c>
      <c r="G263" s="28" t="s">
        <v>50</v>
      </c>
      <c r="H263" s="28" t="s">
        <v>50</v>
      </c>
      <c r="I263" s="28" t="s">
        <v>50</v>
      </c>
      <c r="J263" s="28">
        <v>1</v>
      </c>
      <c r="K263" s="28" t="s">
        <v>50</v>
      </c>
      <c r="L263" s="28" t="s">
        <v>50</v>
      </c>
      <c r="M263" s="28" t="s">
        <v>50</v>
      </c>
      <c r="N263" s="28">
        <v>28</v>
      </c>
      <c r="O263" t="s">
        <v>64</v>
      </c>
      <c r="P263" s="28" t="s">
        <v>50</v>
      </c>
      <c r="Q263" s="28" t="s">
        <v>50</v>
      </c>
      <c r="R263" s="18">
        <v>481</v>
      </c>
    </row>
    <row r="264" spans="1:18" s="3" customFormat="1" ht="18" customHeight="1">
      <c r="A264" s="41">
        <v>491</v>
      </c>
      <c r="B264" s="40" t="s">
        <v>4</v>
      </c>
      <c r="C264" s="28" t="s">
        <v>50</v>
      </c>
      <c r="D264" s="28" t="s">
        <v>50</v>
      </c>
      <c r="E264" s="28" t="s">
        <v>50</v>
      </c>
      <c r="F264" s="28" t="s">
        <v>50</v>
      </c>
      <c r="G264" s="28" t="s">
        <v>50</v>
      </c>
      <c r="H264" s="28" t="s">
        <v>50</v>
      </c>
      <c r="I264" s="28" t="s">
        <v>50</v>
      </c>
      <c r="J264" s="28" t="s">
        <v>50</v>
      </c>
      <c r="K264" s="28" t="s">
        <v>50</v>
      </c>
      <c r="L264" s="28" t="s">
        <v>50</v>
      </c>
      <c r="M264" s="28" t="s">
        <v>50</v>
      </c>
      <c r="N264" s="28" t="s">
        <v>50</v>
      </c>
      <c r="O264" s="28" t="s">
        <v>50</v>
      </c>
      <c r="P264" s="28" t="s">
        <v>50</v>
      </c>
      <c r="Q264" s="28" t="s">
        <v>50</v>
      </c>
      <c r="R264" s="18">
        <v>491</v>
      </c>
    </row>
    <row r="265" spans="1:18" s="3" customFormat="1" ht="18" customHeight="1">
      <c r="A265" s="41">
        <v>492</v>
      </c>
      <c r="B265" s="39" t="s">
        <v>61</v>
      </c>
      <c r="C265" s="28">
        <v>9</v>
      </c>
      <c r="D265" s="28">
        <v>7</v>
      </c>
      <c r="E265" s="28">
        <v>2</v>
      </c>
      <c r="F265" s="28">
        <v>2</v>
      </c>
      <c r="G265" s="28">
        <v>3</v>
      </c>
      <c r="H265" s="28">
        <v>3</v>
      </c>
      <c r="I265" s="28">
        <v>1</v>
      </c>
      <c r="J265" s="28" t="s">
        <v>50</v>
      </c>
      <c r="K265" s="28" t="s">
        <v>50</v>
      </c>
      <c r="L265" s="28" t="s">
        <v>50</v>
      </c>
      <c r="M265" s="28" t="s">
        <v>50</v>
      </c>
      <c r="N265" s="28">
        <v>41</v>
      </c>
      <c r="O265" t="s">
        <v>64</v>
      </c>
      <c r="P265" s="28">
        <v>11</v>
      </c>
      <c r="Q265" s="28" t="s">
        <v>50</v>
      </c>
      <c r="R265" s="18">
        <v>492</v>
      </c>
    </row>
    <row r="266" spans="1:18" s="3" customFormat="1" ht="18" customHeight="1">
      <c r="A266" s="41">
        <v>501</v>
      </c>
      <c r="B266" s="39" t="s">
        <v>62</v>
      </c>
      <c r="C266" s="28">
        <v>32</v>
      </c>
      <c r="D266" s="28">
        <v>24</v>
      </c>
      <c r="E266" s="28">
        <v>8</v>
      </c>
      <c r="F266" s="28">
        <v>3</v>
      </c>
      <c r="G266" s="28">
        <v>8</v>
      </c>
      <c r="H266" s="28">
        <v>8</v>
      </c>
      <c r="I266" s="28">
        <v>6</v>
      </c>
      <c r="J266" s="28">
        <v>2</v>
      </c>
      <c r="K266" s="28">
        <v>3</v>
      </c>
      <c r="L266" s="28">
        <v>2</v>
      </c>
      <c r="M266" s="28" t="s">
        <v>50</v>
      </c>
      <c r="N266" s="28">
        <v>469</v>
      </c>
      <c r="O266" s="28">
        <v>21586</v>
      </c>
      <c r="P266" s="28">
        <v>11</v>
      </c>
      <c r="Q266" s="28" t="s">
        <v>50</v>
      </c>
      <c r="R266" s="18">
        <v>501</v>
      </c>
    </row>
    <row r="267" spans="1:18" s="3" customFormat="1" ht="18" customHeight="1">
      <c r="A267" s="41">
        <v>502</v>
      </c>
      <c r="B267" s="39" t="s">
        <v>6</v>
      </c>
      <c r="C267" s="28">
        <v>41</v>
      </c>
      <c r="D267" s="28">
        <v>31</v>
      </c>
      <c r="E267" s="28">
        <v>10</v>
      </c>
      <c r="F267" s="28">
        <v>12</v>
      </c>
      <c r="G267" s="28">
        <v>4</v>
      </c>
      <c r="H267" s="28">
        <v>11</v>
      </c>
      <c r="I267" s="28">
        <v>12</v>
      </c>
      <c r="J267" s="28">
        <v>2</v>
      </c>
      <c r="K267" s="28" t="s">
        <v>50</v>
      </c>
      <c r="L267" s="28" t="s">
        <v>50</v>
      </c>
      <c r="M267" s="28" t="s">
        <v>50</v>
      </c>
      <c r="N267" s="28">
        <v>332</v>
      </c>
      <c r="O267" s="28">
        <v>19211</v>
      </c>
      <c r="P267" s="28">
        <v>13</v>
      </c>
      <c r="Q267" s="28" t="s">
        <v>50</v>
      </c>
      <c r="R267" s="18">
        <v>502</v>
      </c>
    </row>
    <row r="268" spans="1:18" s="3" customFormat="1" ht="18" customHeight="1">
      <c r="A268" s="41">
        <v>511</v>
      </c>
      <c r="B268" s="39" t="s">
        <v>7</v>
      </c>
      <c r="C268" s="28">
        <v>34</v>
      </c>
      <c r="D268" s="28">
        <v>27</v>
      </c>
      <c r="E268" s="28">
        <v>7</v>
      </c>
      <c r="F268" s="28">
        <v>10</v>
      </c>
      <c r="G268" s="28">
        <v>8</v>
      </c>
      <c r="H268" s="28">
        <v>8</v>
      </c>
      <c r="I268" s="28">
        <v>6</v>
      </c>
      <c r="J268" s="28">
        <v>2</v>
      </c>
      <c r="K268" s="28" t="s">
        <v>50</v>
      </c>
      <c r="L268" s="28" t="s">
        <v>50</v>
      </c>
      <c r="M268" s="28" t="s">
        <v>50</v>
      </c>
      <c r="N268" s="28">
        <v>231</v>
      </c>
      <c r="O268" s="28">
        <v>8701</v>
      </c>
      <c r="P268" s="28">
        <v>11</v>
      </c>
      <c r="Q268" s="28" t="s">
        <v>50</v>
      </c>
      <c r="R268" s="18">
        <v>511</v>
      </c>
    </row>
    <row r="269" spans="1:18" s="3" customFormat="1" ht="18" customHeight="1">
      <c r="A269" s="41">
        <v>512</v>
      </c>
      <c r="B269" s="39" t="s">
        <v>8</v>
      </c>
      <c r="C269" s="28">
        <v>7</v>
      </c>
      <c r="D269" s="28">
        <v>6</v>
      </c>
      <c r="E269" s="28">
        <v>1</v>
      </c>
      <c r="F269" s="28">
        <v>1</v>
      </c>
      <c r="G269" s="28">
        <v>3</v>
      </c>
      <c r="H269" s="28">
        <v>2</v>
      </c>
      <c r="I269" s="28" t="s">
        <v>50</v>
      </c>
      <c r="J269" s="28">
        <v>1</v>
      </c>
      <c r="K269" s="28" t="s">
        <v>50</v>
      </c>
      <c r="L269" s="28" t="s">
        <v>50</v>
      </c>
      <c r="M269" s="28" t="s">
        <v>50</v>
      </c>
      <c r="N269" s="28">
        <v>50</v>
      </c>
      <c r="O269" s="28">
        <v>3283</v>
      </c>
      <c r="P269" s="28">
        <v>3</v>
      </c>
      <c r="Q269" s="28" t="s">
        <v>50</v>
      </c>
      <c r="R269" s="18">
        <v>512</v>
      </c>
    </row>
    <row r="270" spans="1:18" s="3" customFormat="1" ht="18" customHeight="1">
      <c r="A270" s="41">
        <v>513</v>
      </c>
      <c r="B270" s="39" t="s">
        <v>9</v>
      </c>
      <c r="C270" s="28">
        <v>4</v>
      </c>
      <c r="D270" s="28">
        <v>4</v>
      </c>
      <c r="E270" s="28" t="s">
        <v>50</v>
      </c>
      <c r="F270" s="28" t="s">
        <v>50</v>
      </c>
      <c r="G270" s="28" t="s">
        <v>50</v>
      </c>
      <c r="H270" s="28">
        <v>4</v>
      </c>
      <c r="I270" s="28" t="s">
        <v>50</v>
      </c>
      <c r="J270" s="28" t="s">
        <v>50</v>
      </c>
      <c r="K270" s="28" t="s">
        <v>50</v>
      </c>
      <c r="L270" s="28" t="s">
        <v>50</v>
      </c>
      <c r="M270" s="28" t="s">
        <v>50</v>
      </c>
      <c r="N270" s="28">
        <v>25</v>
      </c>
      <c r="O270" s="28">
        <v>2577</v>
      </c>
      <c r="P270" s="28" t="s">
        <v>50</v>
      </c>
      <c r="Q270" s="28" t="s">
        <v>50</v>
      </c>
      <c r="R270" s="18">
        <v>513</v>
      </c>
    </row>
    <row r="271" spans="1:18" s="3" customFormat="1" ht="18" customHeight="1">
      <c r="A271" s="41">
        <v>514</v>
      </c>
      <c r="B271" s="39" t="s">
        <v>10</v>
      </c>
      <c r="C271" s="28">
        <v>9</v>
      </c>
      <c r="D271" s="28">
        <v>4</v>
      </c>
      <c r="E271" s="28">
        <v>5</v>
      </c>
      <c r="F271" s="28">
        <v>4</v>
      </c>
      <c r="G271" s="28">
        <v>1</v>
      </c>
      <c r="H271" s="28">
        <v>1</v>
      </c>
      <c r="I271" s="28">
        <v>3</v>
      </c>
      <c r="J271" s="28" t="s">
        <v>50</v>
      </c>
      <c r="K271" s="28" t="s">
        <v>50</v>
      </c>
      <c r="L271" s="28" t="s">
        <v>50</v>
      </c>
      <c r="M271" s="28" t="s">
        <v>50</v>
      </c>
      <c r="N271" s="28">
        <v>58</v>
      </c>
      <c r="O271" s="32">
        <v>412</v>
      </c>
      <c r="P271" s="28">
        <v>31</v>
      </c>
      <c r="Q271" s="28" t="s">
        <v>50</v>
      </c>
      <c r="R271" s="18">
        <v>514</v>
      </c>
    </row>
    <row r="272" spans="1:18" s="3" customFormat="1" ht="18" customHeight="1">
      <c r="A272" s="41">
        <v>521</v>
      </c>
      <c r="B272" s="39" t="s">
        <v>11</v>
      </c>
      <c r="C272" s="28">
        <v>8</v>
      </c>
      <c r="D272" s="28">
        <v>7</v>
      </c>
      <c r="E272" s="28">
        <v>1</v>
      </c>
      <c r="F272" s="28">
        <v>2</v>
      </c>
      <c r="G272" s="28">
        <v>3</v>
      </c>
      <c r="H272" s="28">
        <v>3</v>
      </c>
      <c r="I272" s="28" t="s">
        <v>50</v>
      </c>
      <c r="J272" s="28" t="s">
        <v>50</v>
      </c>
      <c r="K272" s="28" t="s">
        <v>50</v>
      </c>
      <c r="L272" s="28" t="s">
        <v>50</v>
      </c>
      <c r="M272" s="28" t="s">
        <v>50</v>
      </c>
      <c r="N272" s="28">
        <v>33</v>
      </c>
      <c r="O272" s="28">
        <v>3568</v>
      </c>
      <c r="P272" s="28">
        <v>105</v>
      </c>
      <c r="Q272" s="28" t="s">
        <v>50</v>
      </c>
      <c r="R272" s="18">
        <v>521</v>
      </c>
    </row>
    <row r="273" spans="1:18" s="3" customFormat="1" ht="18" customHeight="1">
      <c r="A273" s="41">
        <v>522</v>
      </c>
      <c r="B273" s="39" t="s">
        <v>12</v>
      </c>
      <c r="C273" s="28">
        <v>8</v>
      </c>
      <c r="D273" s="28">
        <v>7</v>
      </c>
      <c r="E273" s="28">
        <v>1</v>
      </c>
      <c r="F273" s="28">
        <v>1</v>
      </c>
      <c r="G273" s="28" t="s">
        <v>50</v>
      </c>
      <c r="H273" s="28">
        <v>7</v>
      </c>
      <c r="I273" s="28" t="s">
        <v>50</v>
      </c>
      <c r="J273" s="28" t="s">
        <v>50</v>
      </c>
      <c r="K273" s="28" t="s">
        <v>50</v>
      </c>
      <c r="L273" s="28" t="s">
        <v>50</v>
      </c>
      <c r="M273" s="28" t="s">
        <v>50</v>
      </c>
      <c r="N273" s="28">
        <v>43</v>
      </c>
      <c r="O273" t="s">
        <v>64</v>
      </c>
      <c r="P273" s="28">
        <v>2</v>
      </c>
      <c r="Q273" s="28" t="s">
        <v>50</v>
      </c>
      <c r="R273" s="18">
        <v>522</v>
      </c>
    </row>
    <row r="274" spans="1:18" s="3" customFormat="1" ht="18" customHeight="1">
      <c r="A274" s="41">
        <v>523</v>
      </c>
      <c r="B274" s="39" t="s">
        <v>13</v>
      </c>
      <c r="C274" s="28">
        <v>9</v>
      </c>
      <c r="D274" s="28">
        <v>8</v>
      </c>
      <c r="E274" s="28">
        <v>1</v>
      </c>
      <c r="F274" s="28">
        <v>1</v>
      </c>
      <c r="G274" s="28">
        <v>3</v>
      </c>
      <c r="H274" s="28">
        <v>4</v>
      </c>
      <c r="I274" s="28" t="s">
        <v>50</v>
      </c>
      <c r="J274" s="28" t="s">
        <v>50</v>
      </c>
      <c r="K274" s="28">
        <v>1</v>
      </c>
      <c r="L274" s="28" t="s">
        <v>50</v>
      </c>
      <c r="M274" s="28" t="s">
        <v>50</v>
      </c>
      <c r="N274" s="28">
        <v>68</v>
      </c>
      <c r="O274" t="s">
        <v>64</v>
      </c>
      <c r="P274" s="28" t="s">
        <v>50</v>
      </c>
      <c r="Q274" s="28" t="s">
        <v>50</v>
      </c>
      <c r="R274" s="18">
        <v>523</v>
      </c>
    </row>
    <row r="275" spans="1:18" s="3" customFormat="1" ht="18" customHeight="1">
      <c r="A275" s="41">
        <v>529</v>
      </c>
      <c r="B275" s="39" t="s">
        <v>14</v>
      </c>
      <c r="C275" s="28">
        <v>7</v>
      </c>
      <c r="D275" s="28">
        <v>6</v>
      </c>
      <c r="E275" s="28">
        <v>1</v>
      </c>
      <c r="F275" s="28">
        <v>2</v>
      </c>
      <c r="G275" s="28">
        <v>3</v>
      </c>
      <c r="H275" s="28">
        <v>1</v>
      </c>
      <c r="I275" s="28">
        <v>1</v>
      </c>
      <c r="J275" s="28" t="s">
        <v>50</v>
      </c>
      <c r="K275" s="28" t="s">
        <v>50</v>
      </c>
      <c r="L275" s="28" t="s">
        <v>50</v>
      </c>
      <c r="M275" s="28" t="s">
        <v>50</v>
      </c>
      <c r="N275" s="28">
        <v>30</v>
      </c>
      <c r="O275" t="s">
        <v>64</v>
      </c>
      <c r="P275" s="28">
        <v>3</v>
      </c>
      <c r="Q275" s="28" t="s">
        <v>50</v>
      </c>
      <c r="R275" s="18">
        <v>529</v>
      </c>
    </row>
    <row r="276" spans="1:18" s="3" customFormat="1" ht="18" customHeight="1">
      <c r="A276" s="41">
        <v>531</v>
      </c>
      <c r="B276" s="39" t="s">
        <v>15</v>
      </c>
      <c r="C276" s="28">
        <v>10</v>
      </c>
      <c r="D276" s="28">
        <v>6</v>
      </c>
      <c r="E276" s="28">
        <v>4</v>
      </c>
      <c r="F276" s="28">
        <v>1</v>
      </c>
      <c r="G276" s="28">
        <v>4</v>
      </c>
      <c r="H276" s="28">
        <v>4</v>
      </c>
      <c r="I276" s="28">
        <v>1</v>
      </c>
      <c r="J276" s="28" t="s">
        <v>50</v>
      </c>
      <c r="K276" s="28" t="s">
        <v>50</v>
      </c>
      <c r="L276" s="28" t="s">
        <v>50</v>
      </c>
      <c r="M276" s="28" t="s">
        <v>50</v>
      </c>
      <c r="N276" s="28">
        <v>53</v>
      </c>
      <c r="O276" s="28">
        <v>1294</v>
      </c>
      <c r="P276" s="28" t="s">
        <v>50</v>
      </c>
      <c r="Q276" s="28" t="s">
        <v>50</v>
      </c>
      <c r="R276" s="18">
        <v>531</v>
      </c>
    </row>
    <row r="277" spans="1:18" s="3" customFormat="1" ht="18" customHeight="1">
      <c r="A277" s="41">
        <v>532</v>
      </c>
      <c r="B277" s="39" t="s">
        <v>16</v>
      </c>
      <c r="C277" s="28">
        <v>13</v>
      </c>
      <c r="D277" s="28">
        <v>7</v>
      </c>
      <c r="E277" s="28">
        <v>6</v>
      </c>
      <c r="F277" s="28">
        <v>4</v>
      </c>
      <c r="G277" s="28">
        <v>1</v>
      </c>
      <c r="H277" s="28">
        <v>2</v>
      </c>
      <c r="I277" s="28">
        <v>3</v>
      </c>
      <c r="J277" s="28">
        <v>1</v>
      </c>
      <c r="K277" s="28">
        <v>1</v>
      </c>
      <c r="L277" s="28">
        <v>1</v>
      </c>
      <c r="M277" s="28" t="s">
        <v>50</v>
      </c>
      <c r="N277" s="28">
        <v>201</v>
      </c>
      <c r="O277" s="28">
        <v>14757</v>
      </c>
      <c r="P277" s="28">
        <v>6</v>
      </c>
      <c r="Q277" s="28" t="s">
        <v>50</v>
      </c>
      <c r="R277" s="18">
        <v>532</v>
      </c>
    </row>
    <row r="278" spans="1:18" s="3" customFormat="1" ht="18" customHeight="1">
      <c r="A278" s="41">
        <v>533</v>
      </c>
      <c r="B278" s="39" t="s">
        <v>17</v>
      </c>
      <c r="C278" s="28" t="s">
        <v>50</v>
      </c>
      <c r="D278" s="28" t="s">
        <v>50</v>
      </c>
      <c r="E278" s="28" t="s">
        <v>50</v>
      </c>
      <c r="F278" s="28" t="s">
        <v>50</v>
      </c>
      <c r="G278" s="28" t="s">
        <v>50</v>
      </c>
      <c r="H278" s="28" t="s">
        <v>50</v>
      </c>
      <c r="I278" s="28" t="s">
        <v>50</v>
      </c>
      <c r="J278" s="28" t="s">
        <v>50</v>
      </c>
      <c r="K278" s="28" t="s">
        <v>50</v>
      </c>
      <c r="L278" s="28" t="s">
        <v>50</v>
      </c>
      <c r="M278" s="28" t="s">
        <v>50</v>
      </c>
      <c r="N278" s="28" t="s">
        <v>50</v>
      </c>
      <c r="O278" s="28" t="s">
        <v>50</v>
      </c>
      <c r="P278" s="28" t="s">
        <v>50</v>
      </c>
      <c r="Q278" s="28" t="s">
        <v>50</v>
      </c>
      <c r="R278" s="18">
        <v>533</v>
      </c>
    </row>
    <row r="279" spans="1:18" s="3" customFormat="1" ht="18" customHeight="1">
      <c r="A279" s="41">
        <v>539</v>
      </c>
      <c r="B279" s="48" t="s">
        <v>18</v>
      </c>
      <c r="C279" s="34">
        <v>28</v>
      </c>
      <c r="D279" s="28">
        <v>17</v>
      </c>
      <c r="E279" s="28">
        <v>11</v>
      </c>
      <c r="F279" s="28">
        <v>12</v>
      </c>
      <c r="G279" s="28">
        <v>8</v>
      </c>
      <c r="H279" s="28">
        <v>4</v>
      </c>
      <c r="I279" s="28">
        <v>4</v>
      </c>
      <c r="J279" s="28" t="s">
        <v>50</v>
      </c>
      <c r="K279" s="28" t="s">
        <v>50</v>
      </c>
      <c r="L279" s="28" t="s">
        <v>50</v>
      </c>
      <c r="M279" s="28" t="s">
        <v>50</v>
      </c>
      <c r="N279" s="28">
        <v>129</v>
      </c>
      <c r="O279" s="28">
        <v>5046</v>
      </c>
      <c r="P279" s="28">
        <v>35</v>
      </c>
      <c r="Q279" s="28" t="s">
        <v>50</v>
      </c>
      <c r="R279" s="18">
        <v>539</v>
      </c>
    </row>
    <row r="280" spans="1:18" s="3" customFormat="1" ht="18" customHeight="1">
      <c r="A280" s="41"/>
      <c r="B280" s="4"/>
      <c r="C280" s="32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18"/>
    </row>
    <row r="281" spans="1:18" s="3" customFormat="1" ht="18" customHeight="1">
      <c r="A281" s="41"/>
      <c r="B281" s="4" t="s">
        <v>21</v>
      </c>
      <c r="C281" s="27">
        <f>SUM(C283:C288)</f>
        <v>1076</v>
      </c>
      <c r="D281" s="27">
        <f aca="true" t="shared" si="20" ref="D281:Q281">SUM(D283:D288)</f>
        <v>498</v>
      </c>
      <c r="E281" s="27">
        <f t="shared" si="20"/>
        <v>578</v>
      </c>
      <c r="F281" s="27">
        <f t="shared" si="20"/>
        <v>412</v>
      </c>
      <c r="G281" s="27">
        <f t="shared" si="20"/>
        <v>250</v>
      </c>
      <c r="H281" s="27">
        <f t="shared" si="20"/>
        <v>201</v>
      </c>
      <c r="I281" s="27">
        <f t="shared" si="20"/>
        <v>131</v>
      </c>
      <c r="J281" s="27">
        <f t="shared" si="20"/>
        <v>42</v>
      </c>
      <c r="K281" s="27">
        <f t="shared" si="20"/>
        <v>21</v>
      </c>
      <c r="L281" s="27">
        <f t="shared" si="20"/>
        <v>16</v>
      </c>
      <c r="M281" s="27">
        <f t="shared" si="20"/>
        <v>3</v>
      </c>
      <c r="N281" s="27">
        <f t="shared" si="20"/>
        <v>8095</v>
      </c>
      <c r="O281" s="27">
        <v>139944</v>
      </c>
      <c r="P281" s="27">
        <v>4789</v>
      </c>
      <c r="Q281" s="27">
        <v>154182</v>
      </c>
      <c r="R281" s="18" t="s">
        <v>24</v>
      </c>
    </row>
    <row r="282" spans="1:18" s="3" customFormat="1" ht="18" customHeight="1">
      <c r="A282" s="41"/>
      <c r="B282" s="4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18"/>
    </row>
    <row r="283" spans="1:18" s="3" customFormat="1" ht="18" customHeight="1">
      <c r="A283" s="44">
        <v>54</v>
      </c>
      <c r="B283" s="39" t="s">
        <v>26</v>
      </c>
      <c r="C283" s="33">
        <v>3</v>
      </c>
      <c r="D283" s="33">
        <v>3</v>
      </c>
      <c r="E283" s="33" t="s">
        <v>48</v>
      </c>
      <c r="F283" s="33" t="s">
        <v>48</v>
      </c>
      <c r="G283" s="33" t="s">
        <v>48</v>
      </c>
      <c r="H283" s="33">
        <v>1</v>
      </c>
      <c r="I283" s="33" t="s">
        <v>48</v>
      </c>
      <c r="J283" s="33">
        <v>1</v>
      </c>
      <c r="K283" s="33" t="s">
        <v>48</v>
      </c>
      <c r="L283" s="33" t="s">
        <v>48</v>
      </c>
      <c r="M283" s="33">
        <v>1</v>
      </c>
      <c r="N283" s="33">
        <v>297</v>
      </c>
      <c r="O283" t="s">
        <v>64</v>
      </c>
      <c r="P283" s="33" t="s">
        <v>48</v>
      </c>
      <c r="Q283" t="s">
        <v>64</v>
      </c>
      <c r="R283" s="18">
        <v>54</v>
      </c>
    </row>
    <row r="284" spans="1:18" s="3" customFormat="1" ht="18" customHeight="1">
      <c r="A284" s="44">
        <v>55</v>
      </c>
      <c r="B284" s="40" t="s">
        <v>27</v>
      </c>
      <c r="C284" s="33">
        <v>92</v>
      </c>
      <c r="D284" s="33">
        <v>44</v>
      </c>
      <c r="E284" s="33">
        <v>48</v>
      </c>
      <c r="F284" s="33">
        <v>47</v>
      </c>
      <c r="G284" s="33">
        <v>27</v>
      </c>
      <c r="H284" s="33">
        <v>12</v>
      </c>
      <c r="I284" s="33">
        <v>5</v>
      </c>
      <c r="J284" s="33" t="s">
        <v>48</v>
      </c>
      <c r="K284" s="33">
        <v>1</v>
      </c>
      <c r="L284" s="33" t="s">
        <v>48</v>
      </c>
      <c r="M284" s="33" t="s">
        <v>48</v>
      </c>
      <c r="N284" s="33">
        <v>346</v>
      </c>
      <c r="O284" t="s">
        <v>64</v>
      </c>
      <c r="P284" t="s">
        <v>64</v>
      </c>
      <c r="Q284" s="33">
        <v>12715</v>
      </c>
      <c r="R284" s="18">
        <v>55</v>
      </c>
    </row>
    <row r="285" spans="1:18" s="3" customFormat="1" ht="18" customHeight="1">
      <c r="A285" s="44">
        <v>56</v>
      </c>
      <c r="B285" s="39" t="s">
        <v>28</v>
      </c>
      <c r="C285" s="33">
        <v>404</v>
      </c>
      <c r="D285" s="33">
        <v>161</v>
      </c>
      <c r="E285" s="33">
        <v>243</v>
      </c>
      <c r="F285" s="33">
        <v>138</v>
      </c>
      <c r="G285" s="33">
        <v>100</v>
      </c>
      <c r="H285" s="33">
        <v>70</v>
      </c>
      <c r="I285" s="33">
        <v>52</v>
      </c>
      <c r="J285" s="33">
        <v>21</v>
      </c>
      <c r="K285" s="33">
        <v>12</v>
      </c>
      <c r="L285" s="33">
        <v>10</v>
      </c>
      <c r="M285" s="33">
        <v>1</v>
      </c>
      <c r="N285" s="33">
        <v>3510</v>
      </c>
      <c r="O285" s="33">
        <v>44675</v>
      </c>
      <c r="P285" s="33">
        <v>95</v>
      </c>
      <c r="Q285" s="33">
        <v>51211</v>
      </c>
      <c r="R285" s="18">
        <v>56</v>
      </c>
    </row>
    <row r="286" spans="1:18" s="3" customFormat="1" ht="18" customHeight="1">
      <c r="A286" s="44">
        <v>57</v>
      </c>
      <c r="B286" s="39" t="s">
        <v>29</v>
      </c>
      <c r="C286" s="33">
        <v>91</v>
      </c>
      <c r="D286" s="33">
        <v>49</v>
      </c>
      <c r="E286" s="33">
        <v>42</v>
      </c>
      <c r="F286" s="33">
        <v>30</v>
      </c>
      <c r="G286" s="33">
        <v>26</v>
      </c>
      <c r="H286" s="33">
        <v>15</v>
      </c>
      <c r="I286" s="33">
        <v>14</v>
      </c>
      <c r="J286" s="33">
        <v>4</v>
      </c>
      <c r="K286" s="33">
        <v>1</v>
      </c>
      <c r="L286" s="33">
        <v>1</v>
      </c>
      <c r="M286" s="33" t="s">
        <v>48</v>
      </c>
      <c r="N286" s="33">
        <v>667</v>
      </c>
      <c r="O286" s="33">
        <v>26572</v>
      </c>
      <c r="P286" t="s">
        <v>64</v>
      </c>
      <c r="Q286" t="s">
        <v>64</v>
      </c>
      <c r="R286" s="18">
        <v>57</v>
      </c>
    </row>
    <row r="287" spans="1:18" s="3" customFormat="1" ht="18" customHeight="1">
      <c r="A287" s="44">
        <v>58</v>
      </c>
      <c r="B287" s="40" t="s">
        <v>30</v>
      </c>
      <c r="C287" s="33">
        <v>90</v>
      </c>
      <c r="D287" s="33">
        <v>40</v>
      </c>
      <c r="E287" s="33">
        <v>50</v>
      </c>
      <c r="F287" s="33">
        <v>38</v>
      </c>
      <c r="G287" s="33">
        <v>23</v>
      </c>
      <c r="H287" s="33">
        <v>13</v>
      </c>
      <c r="I287" s="33">
        <v>7</v>
      </c>
      <c r="J287" s="33">
        <v>4</v>
      </c>
      <c r="K287" s="33">
        <v>1</v>
      </c>
      <c r="L287" s="33">
        <v>3</v>
      </c>
      <c r="M287" s="33">
        <v>1</v>
      </c>
      <c r="N287" s="33">
        <v>829</v>
      </c>
      <c r="O287" t="s">
        <v>64</v>
      </c>
      <c r="P287" s="33">
        <v>395</v>
      </c>
      <c r="Q287" t="s">
        <v>64</v>
      </c>
      <c r="R287" s="18">
        <v>58</v>
      </c>
    </row>
    <row r="288" spans="1:18" s="3" customFormat="1" ht="18" customHeight="1">
      <c r="A288" s="44">
        <v>59</v>
      </c>
      <c r="B288" s="39" t="s">
        <v>31</v>
      </c>
      <c r="C288" s="33">
        <v>396</v>
      </c>
      <c r="D288" s="33">
        <v>201</v>
      </c>
      <c r="E288" s="33">
        <v>195</v>
      </c>
      <c r="F288" s="33">
        <v>159</v>
      </c>
      <c r="G288" s="33">
        <v>74</v>
      </c>
      <c r="H288" s="33">
        <v>90</v>
      </c>
      <c r="I288" s="33">
        <v>53</v>
      </c>
      <c r="J288" s="33">
        <v>12</v>
      </c>
      <c r="K288" s="33">
        <v>6</v>
      </c>
      <c r="L288" s="33">
        <v>2</v>
      </c>
      <c r="M288" s="33" t="s">
        <v>48</v>
      </c>
      <c r="N288" s="33">
        <v>2446</v>
      </c>
      <c r="O288" s="33">
        <v>35535</v>
      </c>
      <c r="P288" s="33">
        <v>1042</v>
      </c>
      <c r="Q288" s="33">
        <v>36924</v>
      </c>
      <c r="R288" s="18">
        <v>59</v>
      </c>
    </row>
    <row r="289" spans="1:18" s="3" customFormat="1" ht="18" customHeight="1">
      <c r="A289" s="44"/>
      <c r="B289" s="4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18"/>
    </row>
    <row r="290" spans="1:18" s="3" customFormat="1" ht="18" customHeight="1">
      <c r="A290" s="45"/>
      <c r="B290" s="16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9"/>
    </row>
    <row r="291" spans="1:18" s="3" customFormat="1" ht="12.75" customHeight="1">
      <c r="A291" s="42"/>
      <c r="B291" s="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</row>
    <row r="292" spans="1:18" s="3" customFormat="1" ht="13.5">
      <c r="A292" s="43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9"/>
      <c r="P292" s="9"/>
      <c r="Q292" s="7"/>
      <c r="R292" s="9"/>
    </row>
    <row r="293" spans="1:18" s="3" customFormat="1" ht="13.5">
      <c r="A293" s="43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9"/>
      <c r="P293" s="9"/>
      <c r="Q293" s="7"/>
      <c r="R293" s="9"/>
    </row>
    <row r="294" spans="1:18" s="3" customFormat="1" ht="13.5">
      <c r="A294" s="43"/>
      <c r="B294" s="7"/>
      <c r="C294" s="7"/>
      <c r="D294" s="7"/>
      <c r="E294" s="7"/>
      <c r="F294" s="25"/>
      <c r="G294" s="25"/>
      <c r="H294" s="25"/>
      <c r="I294" s="25"/>
      <c r="J294" s="25"/>
      <c r="K294" s="25"/>
      <c r="L294" s="25"/>
      <c r="M294" s="26"/>
      <c r="N294" s="7"/>
      <c r="O294" s="9"/>
      <c r="P294" s="9"/>
      <c r="Q294" s="7"/>
      <c r="R294" s="9"/>
    </row>
    <row r="295" spans="1:18" s="3" customFormat="1" ht="13.5">
      <c r="A295" s="43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10"/>
      <c r="P295" s="10"/>
      <c r="Q295" s="13"/>
      <c r="R295" s="11"/>
    </row>
    <row r="296" spans="1:18" s="3" customFormat="1" ht="13.5">
      <c r="A296" s="41"/>
      <c r="B296" s="6"/>
      <c r="R296" s="20"/>
    </row>
    <row r="297" spans="1:18" s="3" customFormat="1" ht="13.5">
      <c r="A297" s="41"/>
      <c r="B297" s="6"/>
      <c r="R297" s="20"/>
    </row>
    <row r="298" spans="1:18" s="3" customFormat="1" ht="13.5">
      <c r="A298" s="41"/>
      <c r="B298" s="6"/>
      <c r="R298" s="20"/>
    </row>
    <row r="299" spans="1:18" s="3" customFormat="1" ht="13.5">
      <c r="A299" s="41"/>
      <c r="B299" s="17"/>
      <c r="R299" s="20"/>
    </row>
    <row r="300" spans="1:18" s="3" customFormat="1" ht="13.5">
      <c r="A300" s="41"/>
      <c r="B300" s="6"/>
      <c r="R300" s="20"/>
    </row>
    <row r="301" spans="1:18" s="3" customFormat="1" ht="13.5">
      <c r="A301" s="41"/>
      <c r="B301" s="6"/>
      <c r="R301" s="20"/>
    </row>
    <row r="302" spans="1:18" s="3" customFormat="1" ht="13.5">
      <c r="A302" s="41"/>
      <c r="B302" s="6"/>
      <c r="R302" s="20"/>
    </row>
    <row r="303" spans="1:18" s="3" customFormat="1" ht="13.5">
      <c r="A303" s="41"/>
      <c r="B303" s="6"/>
      <c r="R303" s="20"/>
    </row>
    <row r="304" spans="1:18" s="3" customFormat="1" ht="13.5">
      <c r="A304" s="41"/>
      <c r="B304" s="6"/>
      <c r="R304" s="20"/>
    </row>
    <row r="305" spans="1:18" s="3" customFormat="1" ht="13.5">
      <c r="A305" s="41"/>
      <c r="B305" s="6"/>
      <c r="R305" s="20"/>
    </row>
    <row r="306" spans="1:18" s="3" customFormat="1" ht="13.5">
      <c r="A306" s="41"/>
      <c r="B306" s="6"/>
      <c r="R306" s="20"/>
    </row>
    <row r="307" spans="1:18" s="3" customFormat="1" ht="13.5">
      <c r="A307" s="41"/>
      <c r="B307" s="6"/>
      <c r="R307" s="20"/>
    </row>
    <row r="308" spans="1:18" s="3" customFormat="1" ht="13.5">
      <c r="A308" s="41"/>
      <c r="B308" s="6"/>
      <c r="R308" s="20"/>
    </row>
    <row r="309" spans="1:18" s="3" customFormat="1" ht="13.5">
      <c r="A309" s="41"/>
      <c r="B309" s="6"/>
      <c r="R309" s="20"/>
    </row>
    <row r="310" spans="1:18" s="3" customFormat="1" ht="13.5">
      <c r="A310" s="41"/>
      <c r="B310" s="6"/>
      <c r="R310" s="20"/>
    </row>
    <row r="311" spans="1:18" s="3" customFormat="1" ht="13.5">
      <c r="A311" s="41"/>
      <c r="B311" s="6"/>
      <c r="R311" s="20"/>
    </row>
    <row r="312" spans="1:18" s="3" customFormat="1" ht="13.5">
      <c r="A312" s="41"/>
      <c r="B312" s="6"/>
      <c r="R312" s="20"/>
    </row>
    <row r="313" spans="1:18" s="3" customFormat="1" ht="13.5">
      <c r="A313" s="41"/>
      <c r="B313" s="6"/>
      <c r="R313" s="20"/>
    </row>
    <row r="314" spans="1:18" s="3" customFormat="1" ht="13.5">
      <c r="A314" s="41"/>
      <c r="B314" s="6"/>
      <c r="R314" s="20"/>
    </row>
    <row r="315" spans="1:18" s="3" customFormat="1" ht="13.5">
      <c r="A315" s="41"/>
      <c r="B315" s="6"/>
      <c r="R315" s="20"/>
    </row>
    <row r="316" spans="1:18" s="3" customFormat="1" ht="13.5">
      <c r="A316" s="44"/>
      <c r="B316" s="6"/>
      <c r="R316" s="20"/>
    </row>
    <row r="317" spans="1:18" s="3" customFormat="1" ht="13.5">
      <c r="A317" s="44"/>
      <c r="B317" s="17"/>
      <c r="R317" s="20"/>
    </row>
    <row r="318" spans="1:18" s="3" customFormat="1" ht="13.5">
      <c r="A318" s="44"/>
      <c r="B318" s="6"/>
      <c r="R318" s="20"/>
    </row>
    <row r="319" spans="1:18" s="3" customFormat="1" ht="13.5">
      <c r="A319" s="44"/>
      <c r="B319" s="6"/>
      <c r="R319" s="20"/>
    </row>
    <row r="320" spans="1:18" s="3" customFormat="1" ht="13.5">
      <c r="A320" s="44"/>
      <c r="B320" s="17"/>
      <c r="R320" s="20"/>
    </row>
    <row r="321" spans="1:18" s="3" customFormat="1" ht="13.5">
      <c r="A321" s="44"/>
      <c r="B321" s="6"/>
      <c r="R321" s="20"/>
    </row>
    <row r="322" spans="1:18" s="3" customFormat="1" ht="13.5">
      <c r="A322" s="41"/>
      <c r="B322" s="17"/>
      <c r="R322" s="20"/>
    </row>
    <row r="323" spans="1:18" s="3" customFormat="1" ht="13.5">
      <c r="A323" s="41"/>
      <c r="B323" s="6"/>
      <c r="R323" s="20"/>
    </row>
    <row r="324" spans="1:18" s="3" customFormat="1" ht="13.5">
      <c r="A324" s="41"/>
      <c r="B324" s="6"/>
      <c r="R324" s="20"/>
    </row>
    <row r="325" spans="1:18" s="3" customFormat="1" ht="13.5">
      <c r="A325" s="41"/>
      <c r="B325" s="6"/>
      <c r="R325" s="20"/>
    </row>
    <row r="326" spans="1:18" s="3" customFormat="1" ht="13.5">
      <c r="A326" s="41"/>
      <c r="B326" s="6"/>
      <c r="R326" s="20"/>
    </row>
    <row r="327" spans="1:18" s="3" customFormat="1" ht="13.5">
      <c r="A327" s="41"/>
      <c r="B327" s="6"/>
      <c r="R327" s="20"/>
    </row>
    <row r="328" spans="1:18" s="3" customFormat="1" ht="13.5">
      <c r="A328" s="41"/>
      <c r="B328" s="6"/>
      <c r="R328" s="20"/>
    </row>
    <row r="329" spans="1:18" s="3" customFormat="1" ht="13.5">
      <c r="A329" s="41"/>
      <c r="B329" s="6"/>
      <c r="R329" s="20"/>
    </row>
    <row r="330" spans="1:18" s="3" customFormat="1" ht="13.5">
      <c r="A330" s="41"/>
      <c r="B330" s="6"/>
      <c r="R330" s="20"/>
    </row>
    <row r="331" spans="1:18" s="3" customFormat="1" ht="13.5">
      <c r="A331" s="41"/>
      <c r="B331" s="6"/>
      <c r="R331" s="20"/>
    </row>
    <row r="332" spans="1:18" s="3" customFormat="1" ht="13.5">
      <c r="A332" s="41"/>
      <c r="B332" s="6"/>
      <c r="R332" s="20"/>
    </row>
    <row r="333" spans="1:18" s="3" customFormat="1" ht="13.5">
      <c r="A333" s="41"/>
      <c r="B333" s="6"/>
      <c r="R333" s="20"/>
    </row>
    <row r="334" spans="1:18" s="3" customFormat="1" ht="13.5">
      <c r="A334" s="41"/>
      <c r="B334" s="6"/>
      <c r="R334" s="20"/>
    </row>
    <row r="335" spans="1:18" s="3" customFormat="1" ht="13.5">
      <c r="A335" s="41"/>
      <c r="B335" s="6"/>
      <c r="R335" s="20"/>
    </row>
    <row r="336" spans="1:18" s="3" customFormat="1" ht="13.5">
      <c r="A336" s="41"/>
      <c r="B336" s="6"/>
      <c r="R336" s="20"/>
    </row>
    <row r="337" spans="1:18" s="3" customFormat="1" ht="13.5">
      <c r="A337" s="41"/>
      <c r="B337" s="6"/>
      <c r="R337" s="20"/>
    </row>
    <row r="338" spans="1:18" s="3" customFormat="1" ht="13.5">
      <c r="A338" s="41"/>
      <c r="B338" s="6"/>
      <c r="R338" s="20"/>
    </row>
    <row r="339" spans="1:18" s="3" customFormat="1" ht="13.5">
      <c r="A339" s="44"/>
      <c r="B339" s="6"/>
      <c r="R339" s="20"/>
    </row>
    <row r="340" spans="1:18" s="3" customFormat="1" ht="13.5">
      <c r="A340" s="44"/>
      <c r="B340" s="17"/>
      <c r="R340" s="20"/>
    </row>
    <row r="341" spans="1:18" s="3" customFormat="1" ht="13.5">
      <c r="A341" s="44"/>
      <c r="B341" s="6"/>
      <c r="R341" s="20"/>
    </row>
    <row r="342" spans="1:18" s="3" customFormat="1" ht="13.5">
      <c r="A342" s="44"/>
      <c r="B342" s="6"/>
      <c r="R342" s="20"/>
    </row>
    <row r="343" spans="1:18" s="3" customFormat="1" ht="13.5">
      <c r="A343" s="44"/>
      <c r="B343" s="17"/>
      <c r="R343" s="20"/>
    </row>
    <row r="344" spans="1:18" s="3" customFormat="1" ht="13.5">
      <c r="A344" s="44"/>
      <c r="B344" s="6"/>
      <c r="R344" s="20"/>
    </row>
    <row r="345" spans="1:18" s="3" customFormat="1" ht="13.5">
      <c r="A345" s="41"/>
      <c r="B345" s="17"/>
      <c r="R345" s="20"/>
    </row>
    <row r="346" spans="1:18" s="3" customFormat="1" ht="13.5">
      <c r="A346" s="41"/>
      <c r="B346" s="6"/>
      <c r="R346" s="21"/>
    </row>
  </sheetData>
  <mergeCells count="89">
    <mergeCell ref="G4:M4"/>
    <mergeCell ref="G46:M46"/>
    <mergeCell ref="G87:M87"/>
    <mergeCell ref="G129:M129"/>
    <mergeCell ref="A84:R84"/>
    <mergeCell ref="R47:R49"/>
    <mergeCell ref="R88:R90"/>
    <mergeCell ref="C89:C90"/>
    <mergeCell ref="D89:D90"/>
    <mergeCell ref="E89:E90"/>
    <mergeCell ref="G170:M170"/>
    <mergeCell ref="G212:M212"/>
    <mergeCell ref="G253:M253"/>
    <mergeCell ref="D255:D256"/>
    <mergeCell ref="E255:E256"/>
    <mergeCell ref="F255:M255"/>
    <mergeCell ref="E172:E173"/>
    <mergeCell ref="F172:M172"/>
    <mergeCell ref="A250:R250"/>
    <mergeCell ref="A213:B215"/>
    <mergeCell ref="C291:R291"/>
    <mergeCell ref="A254:B256"/>
    <mergeCell ref="C254:M254"/>
    <mergeCell ref="N254:N256"/>
    <mergeCell ref="O254:O256"/>
    <mergeCell ref="P254:P256"/>
    <mergeCell ref="Q254:Q256"/>
    <mergeCell ref="R254:R256"/>
    <mergeCell ref="C255:C256"/>
    <mergeCell ref="C213:M213"/>
    <mergeCell ref="N213:N215"/>
    <mergeCell ref="O213:O215"/>
    <mergeCell ref="A171:B173"/>
    <mergeCell ref="C171:M171"/>
    <mergeCell ref="N171:N173"/>
    <mergeCell ref="O171:O173"/>
    <mergeCell ref="C172:C173"/>
    <mergeCell ref="D172:D173"/>
    <mergeCell ref="P213:P215"/>
    <mergeCell ref="Q213:Q215"/>
    <mergeCell ref="R213:R215"/>
    <mergeCell ref="P171:P173"/>
    <mergeCell ref="Q171:Q173"/>
    <mergeCell ref="R171:R173"/>
    <mergeCell ref="P88:P90"/>
    <mergeCell ref="E131:E132"/>
    <mergeCell ref="F131:M131"/>
    <mergeCell ref="C130:M130"/>
    <mergeCell ref="N130:N132"/>
    <mergeCell ref="C131:C132"/>
    <mergeCell ref="D131:D132"/>
    <mergeCell ref="Q88:Q90"/>
    <mergeCell ref="D48:D49"/>
    <mergeCell ref="E48:E49"/>
    <mergeCell ref="F48:M48"/>
    <mergeCell ref="O47:O49"/>
    <mergeCell ref="P47:P49"/>
    <mergeCell ref="Q47:Q49"/>
    <mergeCell ref="F89:M89"/>
    <mergeCell ref="N88:N90"/>
    <mergeCell ref="O88:O90"/>
    <mergeCell ref="A5:B7"/>
    <mergeCell ref="A47:B49"/>
    <mergeCell ref="C47:M47"/>
    <mergeCell ref="N47:N49"/>
    <mergeCell ref="E6:E7"/>
    <mergeCell ref="F6:M6"/>
    <mergeCell ref="C5:M5"/>
    <mergeCell ref="N5:N7"/>
    <mergeCell ref="B1:R1"/>
    <mergeCell ref="C6:C7"/>
    <mergeCell ref="D6:D7"/>
    <mergeCell ref="A88:B90"/>
    <mergeCell ref="C88:M88"/>
    <mergeCell ref="C48:C49"/>
    <mergeCell ref="O5:O7"/>
    <mergeCell ref="P5:P7"/>
    <mergeCell ref="Q5:Q7"/>
    <mergeCell ref="R5:R7"/>
    <mergeCell ref="A130:B132"/>
    <mergeCell ref="B167:R167"/>
    <mergeCell ref="C214:C215"/>
    <mergeCell ref="D214:D215"/>
    <mergeCell ref="E214:E215"/>
    <mergeCell ref="F214:M214"/>
    <mergeCell ref="O130:O132"/>
    <mergeCell ref="P130:P132"/>
    <mergeCell ref="Q130:Q132"/>
    <mergeCell ref="R130:R132"/>
  </mergeCells>
  <printOptions/>
  <pageMargins left="0.5905511811023623" right="0.7874015748031497" top="0.5905511811023623" bottom="0.5905511811023623" header="0.5118110236220472" footer="0.5118110236220472"/>
  <pageSetup orientation="portrait" paperSize="9" scale="52" r:id="rId1"/>
  <rowBreaks count="3" manualBreakCount="3">
    <brk id="83" min="1" max="17" man="1"/>
    <brk id="166" min="1" max="17" man="1"/>
    <brk id="249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統計調査課</cp:lastModifiedBy>
  <cp:lastPrinted>2003-09-16T10:18:10Z</cp:lastPrinted>
  <dcterms:created xsi:type="dcterms:W3CDTF">2001-02-07T00:52:33Z</dcterms:created>
  <dcterms:modified xsi:type="dcterms:W3CDTF">2003-09-16T10:18:21Z</dcterms:modified>
  <cp:category/>
  <cp:version/>
  <cp:contentType/>
  <cp:contentStatus/>
</cp:coreProperties>
</file>