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第６表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<sst xmlns="http://schemas.openxmlformats.org/spreadsheetml/2006/main" count="318" uniqueCount="78">
  <si>
    <t xml:space="preserve"> </t>
  </si>
  <si>
    <t xml:space="preserve">産           業       </t>
  </si>
  <si>
    <t>産　　業 　　　  (大分類）</t>
  </si>
  <si>
    <t>(  大  分  類  ）</t>
  </si>
  <si>
    <t>-</t>
  </si>
  <si>
    <t>-</t>
  </si>
  <si>
    <t>A-L</t>
  </si>
  <si>
    <t>農林漁業</t>
  </si>
  <si>
    <t>-</t>
  </si>
  <si>
    <t>A-C</t>
  </si>
  <si>
    <t>非農林漁業</t>
  </si>
  <si>
    <t>-</t>
  </si>
  <si>
    <t>D-L</t>
  </si>
  <si>
    <t>鉱業</t>
  </si>
  <si>
    <t>-</t>
  </si>
  <si>
    <t>-</t>
  </si>
  <si>
    <t>D</t>
  </si>
  <si>
    <t>E</t>
  </si>
  <si>
    <t>建設業</t>
  </si>
  <si>
    <t>-</t>
  </si>
  <si>
    <t>E</t>
  </si>
  <si>
    <t>F</t>
  </si>
  <si>
    <t>製造業</t>
  </si>
  <si>
    <t>-</t>
  </si>
  <si>
    <t>G</t>
  </si>
  <si>
    <t>電気･ガス･熱供給・水道業</t>
  </si>
  <si>
    <t>-</t>
  </si>
  <si>
    <t>G</t>
  </si>
  <si>
    <t>運輸･通信業</t>
  </si>
  <si>
    <t>H</t>
  </si>
  <si>
    <t>卸売･小売業,飲食店</t>
  </si>
  <si>
    <t>I</t>
  </si>
  <si>
    <t>I1</t>
  </si>
  <si>
    <t>I 2</t>
  </si>
  <si>
    <t>I2</t>
  </si>
  <si>
    <t>I 3</t>
  </si>
  <si>
    <t>I3</t>
  </si>
  <si>
    <t>J</t>
  </si>
  <si>
    <t>金融・保険業</t>
  </si>
  <si>
    <t>-</t>
  </si>
  <si>
    <t>J</t>
  </si>
  <si>
    <t>不動産業</t>
  </si>
  <si>
    <t>K</t>
  </si>
  <si>
    <t>サービス業</t>
  </si>
  <si>
    <t xml:space="preserve"> </t>
  </si>
  <si>
    <t xml:space="preserve"> </t>
  </si>
  <si>
    <t>A-L</t>
  </si>
  <si>
    <t>D-L</t>
  </si>
  <si>
    <t>D</t>
  </si>
  <si>
    <t>H</t>
  </si>
  <si>
    <t>I</t>
  </si>
  <si>
    <t>I 1</t>
  </si>
  <si>
    <t>K</t>
  </si>
  <si>
    <t>L</t>
  </si>
  <si>
    <t xml:space="preserve">    卸　　　　売　　　　　業</t>
  </si>
  <si>
    <t>　　小　　　　売　　　　　業</t>
  </si>
  <si>
    <t>　　飲　　　　食　　　　　店</t>
  </si>
  <si>
    <t xml:space="preserve"> I  1</t>
  </si>
  <si>
    <t xml:space="preserve"> I  2</t>
  </si>
  <si>
    <t xml:space="preserve"> I  3</t>
  </si>
  <si>
    <t>１千万～３千万未満</t>
  </si>
  <si>
    <t>３千万～１億円未満</t>
  </si>
  <si>
    <t>10億～50億円未満</t>
  </si>
  <si>
    <t>１億～10億円未満</t>
  </si>
  <si>
    <t>50億円以上</t>
  </si>
  <si>
    <t>事業所数</t>
  </si>
  <si>
    <t>従業者数</t>
  </si>
  <si>
    <t>総　　　数</t>
  </si>
  <si>
    <t>100万未満</t>
  </si>
  <si>
    <t>100万～500万未満</t>
  </si>
  <si>
    <t>500万～１千万未満</t>
  </si>
  <si>
    <t>　　　　　　　　第６表　　　産業（大分類），資本金規模（８区分）別</t>
  </si>
  <si>
    <t>　　　　事　　業　　所</t>
  </si>
  <si>
    <t>　　　　　　　　　　　　　その２　　　　単　　　独</t>
  </si>
  <si>
    <t>総数</t>
  </si>
  <si>
    <t>　　　　　　　　　　　　　その１　　　単　独　事　業　所</t>
  </si>
  <si>
    <t xml:space="preserve">          及　び　本　所　の　計     </t>
  </si>
  <si>
    <t xml:space="preserve">　    事業所数及び従業者数（民営―会社）     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</si>
</sst>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0"/>
    </font>
    <font>
      <sz val="6"/>
      <name val="ＭＳ Ｐゴシック"/>
      <family val="3"/>
    </font>
    <font>
      <b/>
      <sz val="14"/>
      <name val="ＭＳ Ｐ明朝"/>
      <family val="1"/>
    </font>
    <font>
      <sz val="6"/>
      <name val="ＭＳ 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distributed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/>
    </xf>
    <xf numFmtId="38" fontId="0" fillId="0" borderId="0" xfId="0" applyNumberFormat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distributed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distributed"/>
    </xf>
    <xf numFmtId="38" fontId="4" fillId="0" borderId="3" xfId="16" applyFont="1" applyBorder="1" applyAlignment="1">
      <alignment horizontal="right"/>
    </xf>
    <xf numFmtId="38" fontId="4" fillId="0" borderId="0" xfId="16" applyFont="1" applyAlignment="1">
      <alignment horizontal="right"/>
    </xf>
    <xf numFmtId="38" fontId="4" fillId="0" borderId="4" xfId="16" applyFont="1" applyBorder="1" applyAlignment="1">
      <alignment horizontal="right"/>
    </xf>
    <xf numFmtId="0" fontId="4" fillId="0" borderId="5" xfId="0" applyFont="1" applyBorder="1" applyAlignment="1">
      <alignment horizontal="center"/>
    </xf>
    <xf numFmtId="38" fontId="4" fillId="0" borderId="5" xfId="16" applyFont="1" applyBorder="1" applyAlignment="1">
      <alignment horizontal="right"/>
    </xf>
    <xf numFmtId="38" fontId="4" fillId="0" borderId="6" xfId="16" applyFont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5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38" fontId="4" fillId="0" borderId="0" xfId="16" applyFont="1" applyBorder="1" applyAlignment="1">
      <alignment horizontal="right"/>
    </xf>
    <xf numFmtId="0" fontId="4" fillId="0" borderId="7" xfId="0" applyFont="1" applyFill="1" applyBorder="1" applyAlignment="1">
      <alignment/>
    </xf>
    <xf numFmtId="0" fontId="4" fillId="0" borderId="8" xfId="0" applyFont="1" applyBorder="1" applyAlignment="1">
      <alignment horizontal="distributed"/>
    </xf>
    <xf numFmtId="38" fontId="4" fillId="0" borderId="7" xfId="16" applyFont="1" applyBorder="1" applyAlignment="1">
      <alignment horizontal="right"/>
    </xf>
    <xf numFmtId="38" fontId="4" fillId="0" borderId="8" xfId="16" applyFont="1" applyBorder="1" applyAlignment="1">
      <alignment horizontal="right"/>
    </xf>
    <xf numFmtId="0" fontId="4" fillId="0" borderId="9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6" xfId="0" applyBorder="1" applyAlignment="1">
      <alignment horizontal="distributed"/>
    </xf>
    <xf numFmtId="38" fontId="0" fillId="0" borderId="0" xfId="16" applyBorder="1" applyAlignment="1">
      <alignment horizontal="right"/>
    </xf>
    <xf numFmtId="38" fontId="0" fillId="0" borderId="6" xfId="16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7" xfId="0" applyFill="1" applyBorder="1" applyAlignment="1">
      <alignment/>
    </xf>
    <xf numFmtId="0" fontId="0" fillId="0" borderId="8" xfId="0" applyBorder="1" applyAlignment="1">
      <alignment horizontal="distributed"/>
    </xf>
    <xf numFmtId="38" fontId="0" fillId="0" borderId="7" xfId="16" applyBorder="1" applyAlignment="1">
      <alignment horizontal="right"/>
    </xf>
    <xf numFmtId="38" fontId="0" fillId="0" borderId="8" xfId="16" applyBorder="1" applyAlignment="1">
      <alignment horizontal="right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G152"/>
  <sheetViews>
    <sheetView tabSelected="1" workbookViewId="0" topLeftCell="A1">
      <pane ySplit="7" topLeftCell="BM80" activePane="bottomLeft" state="frozen"/>
      <selection pane="topLeft" activeCell="A1" sqref="A1"/>
      <selection pane="bottomLeft" activeCell="B3" sqref="B3"/>
    </sheetView>
  </sheetViews>
  <sheetFormatPr defaultColWidth="9.00390625" defaultRowHeight="13.5"/>
  <cols>
    <col min="1" max="1" width="3.875" style="0" customWidth="1"/>
    <col min="2" max="2" width="20.625" style="1" customWidth="1"/>
    <col min="3" max="3" width="8.125" style="1" customWidth="1"/>
    <col min="4" max="4" width="8.75390625" style="1" customWidth="1"/>
    <col min="5" max="5" width="8.125" style="1" customWidth="1"/>
    <col min="6" max="6" width="8.75390625" style="1" customWidth="1"/>
    <col min="7" max="7" width="8.125" style="1" customWidth="1"/>
    <col min="8" max="8" width="8.75390625" style="1" customWidth="1"/>
    <col min="9" max="9" width="8.125" style="0" customWidth="1"/>
    <col min="10" max="10" width="8.75390625" style="0" customWidth="1"/>
    <col min="11" max="11" width="8.125" style="0" customWidth="1"/>
    <col min="12" max="12" width="8.75390625" style="0" customWidth="1"/>
    <col min="13" max="13" width="8.125" style="0" customWidth="1"/>
    <col min="14" max="21" width="9.625" style="0" hidden="1" customWidth="1"/>
    <col min="22" max="22" width="5.375" style="0" hidden="1" customWidth="1"/>
    <col min="23" max="24" width="9.625" style="0" hidden="1" customWidth="1"/>
    <col min="25" max="25" width="8.75390625" style="0" customWidth="1"/>
    <col min="26" max="26" width="8.125" style="0" customWidth="1"/>
    <col min="27" max="27" width="8.75390625" style="0" customWidth="1"/>
    <col min="28" max="28" width="8.125" style="0" customWidth="1"/>
    <col min="29" max="29" width="8.75390625" style="0" customWidth="1"/>
    <col min="30" max="30" width="8.125" style="0" customWidth="1"/>
    <col min="31" max="31" width="8.625" style="0" customWidth="1"/>
    <col min="32" max="32" width="7.875" style="0" customWidth="1"/>
  </cols>
  <sheetData>
    <row r="1" ht="7.5" customHeight="1"/>
    <row r="2" spans="1:32" ht="19.5" customHeight="1">
      <c r="A2" s="2"/>
      <c r="B2" s="3"/>
      <c r="C2" s="4"/>
      <c r="D2" s="59" t="s">
        <v>71</v>
      </c>
      <c r="E2" s="57"/>
      <c r="F2" s="57"/>
      <c r="G2" s="57"/>
      <c r="H2" s="57"/>
      <c r="I2" s="57"/>
      <c r="J2" s="57"/>
      <c r="K2" s="57" t="s">
        <v>77</v>
      </c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46"/>
      <c r="AB2" s="46"/>
      <c r="AC2" s="46"/>
      <c r="AD2" s="46"/>
      <c r="AE2" s="46"/>
      <c r="AF2" s="46"/>
    </row>
    <row r="3" spans="1:32" ht="22.5" customHeight="1">
      <c r="A3" s="6"/>
      <c r="B3" s="6"/>
      <c r="C3" s="3"/>
      <c r="D3" s="3"/>
      <c r="E3" s="56" t="s">
        <v>75</v>
      </c>
      <c r="F3" s="57"/>
      <c r="G3" s="57"/>
      <c r="H3" s="57"/>
      <c r="I3" s="57"/>
      <c r="J3" s="57"/>
      <c r="K3" s="58" t="s">
        <v>76</v>
      </c>
      <c r="L3" s="58"/>
      <c r="M3" s="58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48"/>
      <c r="AA3" s="48"/>
      <c r="AB3" s="45"/>
      <c r="AC3" s="45"/>
      <c r="AD3" s="45"/>
      <c r="AE3" s="7"/>
      <c r="AF3" s="7"/>
    </row>
    <row r="4" spans="1:32" ht="7.5" customHeight="1" thickBot="1">
      <c r="A4" s="8"/>
      <c r="B4" s="9"/>
      <c r="C4" s="9"/>
      <c r="D4" s="9"/>
      <c r="E4" s="9"/>
      <c r="F4" s="9"/>
      <c r="G4" s="9"/>
      <c r="H4" s="9"/>
      <c r="I4" s="8"/>
      <c r="J4" s="8"/>
      <c r="K4" s="8"/>
      <c r="L4" s="10" t="s">
        <v>0</v>
      </c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</row>
    <row r="5" spans="1:32" ht="23.25" customHeight="1" hidden="1" thickBot="1">
      <c r="A5" s="11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1"/>
    </row>
    <row r="6" spans="1:59" ht="16.5" customHeight="1">
      <c r="A6" s="52" t="s">
        <v>1</v>
      </c>
      <c r="B6" s="52"/>
      <c r="C6" s="50" t="s">
        <v>67</v>
      </c>
      <c r="D6" s="51"/>
      <c r="E6" s="50" t="s">
        <v>68</v>
      </c>
      <c r="F6" s="50"/>
      <c r="G6" s="50" t="s">
        <v>69</v>
      </c>
      <c r="H6" s="51"/>
      <c r="I6" s="50" t="s">
        <v>70</v>
      </c>
      <c r="J6" s="51"/>
      <c r="K6" s="54" t="s">
        <v>60</v>
      </c>
      <c r="L6" s="55"/>
      <c r="M6" s="50" t="s">
        <v>61</v>
      </c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 t="s">
        <v>63</v>
      </c>
      <c r="AA6" s="50"/>
      <c r="AB6" s="50" t="s">
        <v>62</v>
      </c>
      <c r="AC6" s="50"/>
      <c r="AD6" s="50" t="s">
        <v>64</v>
      </c>
      <c r="AE6" s="50"/>
      <c r="AF6" s="52" t="s">
        <v>2</v>
      </c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</row>
    <row r="7" spans="1:59" ht="16.5" customHeight="1">
      <c r="A7" s="53" t="s">
        <v>3</v>
      </c>
      <c r="B7" s="53"/>
      <c r="C7" s="14" t="s">
        <v>65</v>
      </c>
      <c r="D7" s="14" t="s">
        <v>66</v>
      </c>
      <c r="E7" s="14" t="s">
        <v>65</v>
      </c>
      <c r="F7" s="14" t="s">
        <v>66</v>
      </c>
      <c r="G7" s="14" t="s">
        <v>65</v>
      </c>
      <c r="H7" s="14" t="s">
        <v>66</v>
      </c>
      <c r="I7" s="14" t="s">
        <v>65</v>
      </c>
      <c r="J7" s="14" t="s">
        <v>66</v>
      </c>
      <c r="K7" s="14" t="s">
        <v>65</v>
      </c>
      <c r="L7" s="14" t="s">
        <v>66</v>
      </c>
      <c r="M7" s="14" t="s">
        <v>65</v>
      </c>
      <c r="N7" s="14" t="s">
        <v>66</v>
      </c>
      <c r="O7" s="16"/>
      <c r="P7" s="16"/>
      <c r="Q7" s="14"/>
      <c r="R7" s="15"/>
      <c r="S7" s="16"/>
      <c r="T7" s="16"/>
      <c r="U7" s="14"/>
      <c r="V7" s="15"/>
      <c r="W7" s="16"/>
      <c r="X7" s="16"/>
      <c r="Y7" s="14" t="s">
        <v>66</v>
      </c>
      <c r="Z7" s="14" t="s">
        <v>65</v>
      </c>
      <c r="AA7" s="14" t="s">
        <v>66</v>
      </c>
      <c r="AB7" s="14" t="s">
        <v>65</v>
      </c>
      <c r="AC7" s="14" t="s">
        <v>66</v>
      </c>
      <c r="AD7" s="14" t="s">
        <v>65</v>
      </c>
      <c r="AE7" s="14" t="s">
        <v>66</v>
      </c>
      <c r="AF7" s="53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</row>
    <row r="8" spans="1:33" ht="7.5" customHeight="1">
      <c r="A8" s="17"/>
      <c r="B8" s="18"/>
      <c r="C8" s="19"/>
      <c r="D8" s="20"/>
      <c r="E8" s="20"/>
      <c r="F8" s="20"/>
      <c r="G8" s="20"/>
      <c r="H8" s="20"/>
      <c r="I8" s="20"/>
      <c r="J8" s="20" t="s">
        <v>45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1"/>
      <c r="Y8" s="29"/>
      <c r="Z8" s="29"/>
      <c r="AA8" s="29"/>
      <c r="AB8" s="29"/>
      <c r="AC8" s="29"/>
      <c r="AD8" s="29"/>
      <c r="AE8" s="29"/>
      <c r="AF8" s="22"/>
      <c r="AG8" s="8"/>
    </row>
    <row r="9" spans="1:33" ht="13.5" hidden="1">
      <c r="A9" s="17"/>
      <c r="B9" s="18"/>
      <c r="C9" s="23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4"/>
      <c r="Y9" s="29"/>
      <c r="Z9" s="29"/>
      <c r="AA9" s="29"/>
      <c r="AB9" s="29"/>
      <c r="AC9" s="29"/>
      <c r="AD9" s="29"/>
      <c r="AE9" s="29"/>
      <c r="AF9" s="22"/>
      <c r="AG9" s="8"/>
    </row>
    <row r="10" spans="1:33" ht="13.5" customHeight="1">
      <c r="A10" s="17" t="s">
        <v>46</v>
      </c>
      <c r="B10" s="18" t="s">
        <v>74</v>
      </c>
      <c r="C10" s="23">
        <f>C14+C18</f>
        <v>18074</v>
      </c>
      <c r="D10" s="29">
        <f>D14+D18</f>
        <v>280976</v>
      </c>
      <c r="E10" s="29">
        <v>18</v>
      </c>
      <c r="F10" s="29">
        <v>71</v>
      </c>
      <c r="G10" s="29">
        <v>5889</v>
      </c>
      <c r="H10" s="29">
        <v>42015</v>
      </c>
      <c r="I10" s="29">
        <v>1718</v>
      </c>
      <c r="J10" s="29">
        <v>15270</v>
      </c>
      <c r="K10" s="29">
        <v>8594</v>
      </c>
      <c r="L10" s="29">
        <v>125981</v>
      </c>
      <c r="M10" s="29">
        <v>1384</v>
      </c>
      <c r="N10" s="29">
        <f aca="true" t="shared" si="0" ref="N10:X10">N14+N18</f>
        <v>44203</v>
      </c>
      <c r="O10" s="29">
        <f t="shared" si="0"/>
        <v>618831</v>
      </c>
      <c r="P10" s="29">
        <f t="shared" si="0"/>
        <v>602383</v>
      </c>
      <c r="Q10" s="29">
        <f t="shared" si="0"/>
        <v>599804</v>
      </c>
      <c r="R10" s="29">
        <f t="shared" si="0"/>
        <v>40942</v>
      </c>
      <c r="S10" s="29">
        <f t="shared" si="0"/>
        <v>558862</v>
      </c>
      <c r="T10" s="29">
        <f t="shared" si="0"/>
        <v>544616</v>
      </c>
      <c r="U10" s="29" t="e">
        <f t="shared" si="0"/>
        <v>#VALUE!</v>
      </c>
      <c r="V10" s="29" t="e">
        <f t="shared" si="0"/>
        <v>#VALUE!</v>
      </c>
      <c r="W10" s="29" t="e">
        <f t="shared" si="0"/>
        <v>#VALUE!</v>
      </c>
      <c r="X10" s="29" t="e">
        <f t="shared" si="0"/>
        <v>#VALUE!</v>
      </c>
      <c r="Y10" s="29">
        <v>47747</v>
      </c>
      <c r="Z10" s="29">
        <v>376</v>
      </c>
      <c r="AA10" s="29">
        <v>27573</v>
      </c>
      <c r="AB10" s="29">
        <v>69</v>
      </c>
      <c r="AC10" s="29">
        <v>9045</v>
      </c>
      <c r="AD10" s="29">
        <v>26</v>
      </c>
      <c r="AE10" s="24">
        <v>13274</v>
      </c>
      <c r="AF10" s="44" t="s">
        <v>6</v>
      </c>
      <c r="AG10" s="8"/>
    </row>
    <row r="11" spans="1:33" ht="7.5" customHeight="1">
      <c r="A11" s="17"/>
      <c r="B11" s="18"/>
      <c r="C11" s="23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4"/>
      <c r="Y11" s="29"/>
      <c r="Z11" s="29"/>
      <c r="AA11" s="29"/>
      <c r="AB11" s="29"/>
      <c r="AC11" s="29"/>
      <c r="AD11" s="29"/>
      <c r="AE11" s="29"/>
      <c r="AF11" s="22"/>
      <c r="AG11" s="8"/>
    </row>
    <row r="12" spans="1:33" ht="13.5" customHeight="1" hidden="1">
      <c r="A12" s="17"/>
      <c r="B12" s="18"/>
      <c r="C12" s="23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4"/>
      <c r="Y12" s="29"/>
      <c r="Z12" s="29"/>
      <c r="AA12" s="29"/>
      <c r="AB12" s="29"/>
      <c r="AC12" s="29"/>
      <c r="AD12" s="29"/>
      <c r="AE12" s="29"/>
      <c r="AF12" s="22"/>
      <c r="AG12" s="8"/>
    </row>
    <row r="13" spans="1:33" ht="13.5" customHeight="1" hidden="1">
      <c r="A13" s="17"/>
      <c r="B13" s="18"/>
      <c r="C13" s="23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4"/>
      <c r="Y13" s="29"/>
      <c r="Z13" s="29"/>
      <c r="AA13" s="29"/>
      <c r="AB13" s="29"/>
      <c r="AC13" s="29"/>
      <c r="AD13" s="29"/>
      <c r="AE13" s="29"/>
      <c r="AF13" s="22"/>
      <c r="AG13" s="8"/>
    </row>
    <row r="14" spans="1:33" ht="13.5" customHeight="1">
      <c r="A14" s="17" t="s">
        <v>9</v>
      </c>
      <c r="B14" s="18" t="s">
        <v>7</v>
      </c>
      <c r="C14" s="23">
        <v>21</v>
      </c>
      <c r="D14" s="20">
        <v>217</v>
      </c>
      <c r="E14" s="20" t="s">
        <v>5</v>
      </c>
      <c r="F14" s="20" t="s">
        <v>5</v>
      </c>
      <c r="G14" s="20">
        <v>14</v>
      </c>
      <c r="H14" s="20">
        <v>102</v>
      </c>
      <c r="I14" s="20" t="s">
        <v>5</v>
      </c>
      <c r="J14" s="20" t="s">
        <v>8</v>
      </c>
      <c r="K14" s="20">
        <v>4</v>
      </c>
      <c r="L14" s="20">
        <v>103</v>
      </c>
      <c r="M14" s="20">
        <v>3</v>
      </c>
      <c r="N14" s="20">
        <v>66</v>
      </c>
      <c r="O14" s="20">
        <v>354</v>
      </c>
      <c r="P14" s="20">
        <v>288</v>
      </c>
      <c r="Q14" s="20">
        <f>SUM(R14:S14)</f>
        <v>310</v>
      </c>
      <c r="R14" s="20">
        <v>49</v>
      </c>
      <c r="S14" s="20">
        <v>261</v>
      </c>
      <c r="T14" s="20">
        <v>210</v>
      </c>
      <c r="U14" s="20">
        <f>SUM(V14:W14)</f>
        <v>24</v>
      </c>
      <c r="V14" s="20">
        <v>1</v>
      </c>
      <c r="W14" s="20">
        <v>23</v>
      </c>
      <c r="X14" s="24">
        <v>23</v>
      </c>
      <c r="Y14" s="29">
        <v>12</v>
      </c>
      <c r="Z14" s="29" t="s">
        <v>4</v>
      </c>
      <c r="AA14" s="29" t="s">
        <v>4</v>
      </c>
      <c r="AB14" s="29" t="s">
        <v>4</v>
      </c>
      <c r="AC14" s="29" t="s">
        <v>4</v>
      </c>
      <c r="AD14" s="29" t="s">
        <v>4</v>
      </c>
      <c r="AE14" s="29" t="s">
        <v>4</v>
      </c>
      <c r="AF14" s="22" t="s">
        <v>9</v>
      </c>
      <c r="AG14" s="8"/>
    </row>
    <row r="15" spans="1:33" ht="7.5" customHeight="1">
      <c r="A15" s="17"/>
      <c r="B15" s="18"/>
      <c r="C15" s="23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4"/>
      <c r="Y15" s="29"/>
      <c r="Z15" s="29"/>
      <c r="AA15" s="29"/>
      <c r="AB15" s="29"/>
      <c r="AC15" s="29"/>
      <c r="AD15" s="29"/>
      <c r="AE15" s="29"/>
      <c r="AF15" s="22"/>
      <c r="AG15" s="8"/>
    </row>
    <row r="16" spans="1:33" ht="13.5" customHeight="1" hidden="1">
      <c r="A16" s="17"/>
      <c r="B16" s="18"/>
      <c r="C16" s="23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4"/>
      <c r="Y16" s="29"/>
      <c r="Z16" s="29"/>
      <c r="AA16" s="29"/>
      <c r="AB16" s="29"/>
      <c r="AC16" s="29"/>
      <c r="AD16" s="29"/>
      <c r="AE16" s="29"/>
      <c r="AF16" s="22"/>
      <c r="AG16" s="8"/>
    </row>
    <row r="17" spans="1:33" ht="13.5" customHeight="1" hidden="1">
      <c r="A17" s="17"/>
      <c r="B17" s="18"/>
      <c r="C17" s="23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4"/>
      <c r="Y17" s="29"/>
      <c r="Z17" s="29"/>
      <c r="AA17" s="29"/>
      <c r="AB17" s="29"/>
      <c r="AC17" s="29"/>
      <c r="AD17" s="29"/>
      <c r="AE17" s="29"/>
      <c r="AF17" s="22"/>
      <c r="AG17" s="8"/>
    </row>
    <row r="18" spans="1:33" ht="13.5">
      <c r="A18" s="17" t="s">
        <v>47</v>
      </c>
      <c r="B18" s="18" t="s">
        <v>10</v>
      </c>
      <c r="C18" s="23">
        <f>C22+C25+C28+C31+C34+C37+C47+C50+C53</f>
        <v>18053</v>
      </c>
      <c r="D18" s="29">
        <f>D22+D25+D28+D31+D34+D37+D47+D50+D53</f>
        <v>280759</v>
      </c>
      <c r="E18" s="29">
        <v>18</v>
      </c>
      <c r="F18" s="29">
        <v>71</v>
      </c>
      <c r="G18" s="29">
        <v>5875</v>
      </c>
      <c r="H18" s="29">
        <v>41913</v>
      </c>
      <c r="I18" s="29">
        <v>1718</v>
      </c>
      <c r="J18" s="29">
        <v>15270</v>
      </c>
      <c r="K18" s="29">
        <v>8590</v>
      </c>
      <c r="L18" s="29">
        <v>125878</v>
      </c>
      <c r="M18" s="29">
        <v>1381</v>
      </c>
      <c r="N18" s="29">
        <f aca="true" t="shared" si="1" ref="N18:X18">N22+N25+N28+N31+N34+N37+N47+N50+N53</f>
        <v>44137</v>
      </c>
      <c r="O18" s="29">
        <f t="shared" si="1"/>
        <v>618477</v>
      </c>
      <c r="P18" s="29">
        <f t="shared" si="1"/>
        <v>602095</v>
      </c>
      <c r="Q18" s="29">
        <f t="shared" si="1"/>
        <v>599494</v>
      </c>
      <c r="R18" s="29">
        <f t="shared" si="1"/>
        <v>40893</v>
      </c>
      <c r="S18" s="29">
        <f t="shared" si="1"/>
        <v>558601</v>
      </c>
      <c r="T18" s="29">
        <f t="shared" si="1"/>
        <v>544406</v>
      </c>
      <c r="U18" s="29" t="e">
        <f t="shared" si="1"/>
        <v>#VALUE!</v>
      </c>
      <c r="V18" s="29" t="e">
        <f t="shared" si="1"/>
        <v>#VALUE!</v>
      </c>
      <c r="W18" s="29" t="e">
        <f t="shared" si="1"/>
        <v>#VALUE!</v>
      </c>
      <c r="X18" s="29" t="e">
        <f t="shared" si="1"/>
        <v>#VALUE!</v>
      </c>
      <c r="Y18" s="29">
        <v>47735</v>
      </c>
      <c r="Z18" s="29">
        <v>376</v>
      </c>
      <c r="AA18" s="29">
        <v>27573</v>
      </c>
      <c r="AB18" s="29">
        <v>69</v>
      </c>
      <c r="AC18" s="29">
        <v>9045</v>
      </c>
      <c r="AD18" s="29">
        <v>26</v>
      </c>
      <c r="AE18" s="29">
        <v>13274</v>
      </c>
      <c r="AF18" s="22" t="s">
        <v>12</v>
      </c>
      <c r="AG18" s="8"/>
    </row>
    <row r="19" spans="1:33" ht="7.5" customHeight="1">
      <c r="A19" s="17"/>
      <c r="B19" s="18"/>
      <c r="C19" s="23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4"/>
      <c r="Y19" s="29"/>
      <c r="Z19" s="29"/>
      <c r="AA19" s="29"/>
      <c r="AB19" s="29"/>
      <c r="AC19" s="29"/>
      <c r="AD19" s="29"/>
      <c r="AE19" s="29"/>
      <c r="AF19" s="22"/>
      <c r="AG19" s="8"/>
    </row>
    <row r="20" spans="1:33" ht="0.75" customHeight="1" hidden="1">
      <c r="A20" s="17"/>
      <c r="B20" s="18"/>
      <c r="C20" s="23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4"/>
      <c r="Y20" s="29"/>
      <c r="Z20" s="29"/>
      <c r="AA20" s="29"/>
      <c r="AB20" s="29"/>
      <c r="AC20" s="29"/>
      <c r="AD20" s="29"/>
      <c r="AE20" s="29"/>
      <c r="AF20" s="22"/>
      <c r="AG20" s="8"/>
    </row>
    <row r="21" spans="1:33" ht="13.5" hidden="1">
      <c r="A21" s="17"/>
      <c r="B21" s="18"/>
      <c r="C21" s="23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4"/>
      <c r="Y21" s="29"/>
      <c r="Z21" s="29"/>
      <c r="AA21" s="29"/>
      <c r="AB21" s="29"/>
      <c r="AC21" s="29"/>
      <c r="AD21" s="29"/>
      <c r="AE21" s="29"/>
      <c r="AF21" s="22"/>
      <c r="AG21" s="8"/>
    </row>
    <row r="22" spans="1:33" ht="13.5" customHeight="1">
      <c r="A22" s="17" t="s">
        <v>48</v>
      </c>
      <c r="B22" s="18" t="s">
        <v>13</v>
      </c>
      <c r="C22" s="23">
        <v>2</v>
      </c>
      <c r="D22" s="20">
        <v>4</v>
      </c>
      <c r="E22" s="20" t="s">
        <v>14</v>
      </c>
      <c r="F22" s="20" t="s">
        <v>14</v>
      </c>
      <c r="G22" s="20" t="s">
        <v>14</v>
      </c>
      <c r="H22" s="20" t="s">
        <v>15</v>
      </c>
      <c r="I22" s="20" t="s">
        <v>4</v>
      </c>
      <c r="J22" s="20" t="s">
        <v>14</v>
      </c>
      <c r="K22" s="20">
        <v>1</v>
      </c>
      <c r="L22" s="20">
        <v>2</v>
      </c>
      <c r="M22" s="20">
        <v>1</v>
      </c>
      <c r="N22" s="20">
        <v>3</v>
      </c>
      <c r="O22" s="20">
        <v>1</v>
      </c>
      <c r="P22" s="20">
        <v>1</v>
      </c>
      <c r="Q22" s="20">
        <f>SUM(R22:S22)</f>
        <v>4</v>
      </c>
      <c r="R22" s="20">
        <v>3</v>
      </c>
      <c r="S22" s="20">
        <v>1</v>
      </c>
      <c r="T22" s="20">
        <v>1</v>
      </c>
      <c r="U22" s="20" t="s">
        <v>15</v>
      </c>
      <c r="V22" s="20" t="s">
        <v>15</v>
      </c>
      <c r="W22" s="20" t="s">
        <v>15</v>
      </c>
      <c r="X22" s="24" t="s">
        <v>15</v>
      </c>
      <c r="Y22" s="29">
        <v>2</v>
      </c>
      <c r="Z22" s="29" t="s">
        <v>4</v>
      </c>
      <c r="AA22" s="29" t="s">
        <v>4</v>
      </c>
      <c r="AB22" s="29" t="s">
        <v>4</v>
      </c>
      <c r="AC22" s="29" t="s">
        <v>4</v>
      </c>
      <c r="AD22" s="29" t="s">
        <v>4</v>
      </c>
      <c r="AE22" s="29" t="s">
        <v>4</v>
      </c>
      <c r="AF22" s="22" t="s">
        <v>16</v>
      </c>
      <c r="AG22" s="8"/>
    </row>
    <row r="23" spans="1:33" ht="8.25" customHeight="1">
      <c r="A23" s="17"/>
      <c r="B23" s="18"/>
      <c r="C23" s="23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4"/>
      <c r="Y23" s="29"/>
      <c r="Z23" s="29"/>
      <c r="AA23" s="29"/>
      <c r="AB23" s="29"/>
      <c r="AC23" s="29"/>
      <c r="AD23" s="29"/>
      <c r="AE23" s="29"/>
      <c r="AF23" s="22"/>
      <c r="AG23" s="8"/>
    </row>
    <row r="24" spans="1:33" ht="13.5" customHeight="1" hidden="1">
      <c r="A24" s="17"/>
      <c r="B24" s="18"/>
      <c r="C24" s="23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4"/>
      <c r="Y24" s="29"/>
      <c r="Z24" s="29"/>
      <c r="AA24" s="29"/>
      <c r="AB24" s="29"/>
      <c r="AC24" s="29"/>
      <c r="AD24" s="29"/>
      <c r="AE24" s="29"/>
      <c r="AF24" s="22"/>
      <c r="AG24" s="8"/>
    </row>
    <row r="25" spans="1:33" ht="13.5">
      <c r="A25" s="25" t="s">
        <v>17</v>
      </c>
      <c r="B25" s="18" t="s">
        <v>18</v>
      </c>
      <c r="C25" s="23">
        <v>2932</v>
      </c>
      <c r="D25" s="20">
        <v>38745</v>
      </c>
      <c r="E25" s="20">
        <v>1</v>
      </c>
      <c r="F25" s="20">
        <v>3</v>
      </c>
      <c r="G25" s="20">
        <v>801</v>
      </c>
      <c r="H25" s="20">
        <v>5389</v>
      </c>
      <c r="I25" s="20">
        <v>296</v>
      </c>
      <c r="J25" s="20">
        <v>2443</v>
      </c>
      <c r="K25" s="20">
        <v>1461</v>
      </c>
      <c r="L25" s="20">
        <v>17748</v>
      </c>
      <c r="M25" s="20">
        <v>325</v>
      </c>
      <c r="N25" s="20">
        <v>7068</v>
      </c>
      <c r="O25" s="20">
        <v>60473</v>
      </c>
      <c r="P25" s="20">
        <v>58163</v>
      </c>
      <c r="Q25" s="20">
        <f>SUM(R25:S25)</f>
        <v>67498</v>
      </c>
      <c r="R25" s="20">
        <v>7062</v>
      </c>
      <c r="S25" s="20">
        <v>60436</v>
      </c>
      <c r="T25" s="20">
        <v>58126</v>
      </c>
      <c r="U25" s="20">
        <f>SUM(V25:W25)</f>
        <v>9</v>
      </c>
      <c r="V25" s="20" t="s">
        <v>19</v>
      </c>
      <c r="W25" s="20">
        <v>9</v>
      </c>
      <c r="X25" s="24">
        <v>9</v>
      </c>
      <c r="Y25" s="29">
        <v>7932</v>
      </c>
      <c r="Z25" s="29">
        <v>42</v>
      </c>
      <c r="AA25" s="29">
        <v>2895</v>
      </c>
      <c r="AB25" s="29">
        <v>3</v>
      </c>
      <c r="AC25" s="29">
        <v>1511</v>
      </c>
      <c r="AD25" s="29">
        <v>3</v>
      </c>
      <c r="AE25" s="29">
        <v>824</v>
      </c>
      <c r="AF25" s="26" t="s">
        <v>20</v>
      </c>
      <c r="AG25" s="8"/>
    </row>
    <row r="26" spans="1:33" ht="8.25" customHeight="1">
      <c r="A26" s="25"/>
      <c r="B26" s="18"/>
      <c r="C26" s="23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4"/>
      <c r="Y26" s="29"/>
      <c r="Z26" s="29"/>
      <c r="AA26" s="29"/>
      <c r="AB26" s="29"/>
      <c r="AC26" s="29"/>
      <c r="AD26" s="29"/>
      <c r="AE26" s="29"/>
      <c r="AF26" s="26"/>
      <c r="AG26" s="8"/>
    </row>
    <row r="27" spans="1:33" ht="1.5" customHeight="1" hidden="1">
      <c r="A27" s="25"/>
      <c r="B27" s="18"/>
      <c r="C27" s="23"/>
      <c r="D27" s="20"/>
      <c r="E27" s="20"/>
      <c r="F27" s="20"/>
      <c r="G27" s="20"/>
      <c r="H27" s="20"/>
      <c r="I27" s="20">
        <v>81</v>
      </c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4"/>
      <c r="Y27" s="29"/>
      <c r="Z27" s="29"/>
      <c r="AA27" s="29"/>
      <c r="AB27" s="29"/>
      <c r="AC27" s="29"/>
      <c r="AD27" s="29"/>
      <c r="AE27" s="29"/>
      <c r="AF27" s="26"/>
      <c r="AG27" s="8"/>
    </row>
    <row r="28" spans="1:33" ht="13.5" customHeight="1">
      <c r="A28" s="17" t="s">
        <v>21</v>
      </c>
      <c r="B28" s="18" t="s">
        <v>22</v>
      </c>
      <c r="C28" s="23">
        <v>1313</v>
      </c>
      <c r="D28" s="20">
        <v>28906</v>
      </c>
      <c r="E28" s="20">
        <v>4</v>
      </c>
      <c r="F28" s="20">
        <v>17</v>
      </c>
      <c r="G28" s="20">
        <v>437</v>
      </c>
      <c r="H28" s="20">
        <v>3298</v>
      </c>
      <c r="I28" s="20">
        <v>138</v>
      </c>
      <c r="J28" s="20">
        <v>1563</v>
      </c>
      <c r="K28" s="20">
        <v>605</v>
      </c>
      <c r="L28" s="20">
        <v>11079</v>
      </c>
      <c r="M28" s="20">
        <v>101</v>
      </c>
      <c r="N28" s="20">
        <v>3074</v>
      </c>
      <c r="O28" s="20">
        <v>38783</v>
      </c>
      <c r="P28" s="20">
        <v>38142</v>
      </c>
      <c r="Q28" s="20">
        <f>SUM(R28:S28)</f>
        <v>41570</v>
      </c>
      <c r="R28" s="20">
        <v>3066</v>
      </c>
      <c r="S28" s="20">
        <v>38504</v>
      </c>
      <c r="T28" s="20">
        <v>37869</v>
      </c>
      <c r="U28" s="20">
        <f>SUM(V28:W28)</f>
        <v>139</v>
      </c>
      <c r="V28" s="20" t="s">
        <v>19</v>
      </c>
      <c r="W28" s="20">
        <v>139</v>
      </c>
      <c r="X28" s="24">
        <v>138</v>
      </c>
      <c r="Y28" s="29">
        <v>4793</v>
      </c>
      <c r="Z28" s="29">
        <v>22</v>
      </c>
      <c r="AA28" s="29">
        <v>4086</v>
      </c>
      <c r="AB28" s="29">
        <v>4</v>
      </c>
      <c r="AC28" s="29">
        <v>295</v>
      </c>
      <c r="AD28" s="29">
        <v>2</v>
      </c>
      <c r="AE28" s="29">
        <v>3775</v>
      </c>
      <c r="AF28" s="22" t="s">
        <v>21</v>
      </c>
      <c r="AG28" s="8"/>
    </row>
    <row r="29" spans="1:33" ht="7.5" customHeight="1">
      <c r="A29" s="17"/>
      <c r="B29" s="18"/>
      <c r="C29" s="23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4"/>
      <c r="Y29" s="29"/>
      <c r="Z29" s="29"/>
      <c r="AA29" s="29"/>
      <c r="AB29" s="29"/>
      <c r="AC29" s="29"/>
      <c r="AD29" s="29"/>
      <c r="AE29" s="29"/>
      <c r="AF29" s="22"/>
      <c r="AG29" s="8"/>
    </row>
    <row r="30" spans="1:33" ht="13.5" customHeight="1" hidden="1">
      <c r="A30" s="17"/>
      <c r="B30" s="18"/>
      <c r="C30" s="23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4"/>
      <c r="Y30" s="29"/>
      <c r="Z30" s="29"/>
      <c r="AA30" s="29"/>
      <c r="AB30" s="29"/>
      <c r="AC30" s="29"/>
      <c r="AD30" s="29"/>
      <c r="AE30" s="29"/>
      <c r="AF30" s="22"/>
      <c r="AG30" s="8"/>
    </row>
    <row r="31" spans="1:33" ht="13.5">
      <c r="A31" s="27" t="s">
        <v>24</v>
      </c>
      <c r="B31" s="28" t="s">
        <v>25</v>
      </c>
      <c r="C31" s="23">
        <v>16</v>
      </c>
      <c r="D31" s="20">
        <v>3009</v>
      </c>
      <c r="E31" s="20" t="s">
        <v>11</v>
      </c>
      <c r="F31" s="20" t="s">
        <v>11</v>
      </c>
      <c r="G31" s="20" t="s">
        <v>11</v>
      </c>
      <c r="H31" s="20" t="s">
        <v>11</v>
      </c>
      <c r="I31" s="20" t="s">
        <v>26</v>
      </c>
      <c r="J31" s="20" t="s">
        <v>26</v>
      </c>
      <c r="K31" s="20">
        <v>7</v>
      </c>
      <c r="L31" s="20">
        <v>155</v>
      </c>
      <c r="M31" s="20">
        <v>2</v>
      </c>
      <c r="N31" s="20">
        <v>73</v>
      </c>
      <c r="O31" s="20">
        <v>5563</v>
      </c>
      <c r="P31" s="20">
        <v>5543</v>
      </c>
      <c r="Q31" s="20">
        <f>SUM(R31:S31)</f>
        <v>5428</v>
      </c>
      <c r="R31" s="20">
        <v>70</v>
      </c>
      <c r="S31" s="20">
        <v>5358</v>
      </c>
      <c r="T31" s="20">
        <v>5340</v>
      </c>
      <c r="U31" s="20" t="s">
        <v>26</v>
      </c>
      <c r="V31" s="20" t="s">
        <v>26</v>
      </c>
      <c r="W31" s="20" t="s">
        <v>26</v>
      </c>
      <c r="X31" s="24" t="s">
        <v>26</v>
      </c>
      <c r="Y31" s="29">
        <v>404</v>
      </c>
      <c r="Z31" s="29">
        <v>3</v>
      </c>
      <c r="AA31" s="29">
        <v>56</v>
      </c>
      <c r="AB31" s="29">
        <v>2</v>
      </c>
      <c r="AC31" s="29">
        <v>95</v>
      </c>
      <c r="AD31" s="29">
        <v>2</v>
      </c>
      <c r="AE31" s="29">
        <v>2299</v>
      </c>
      <c r="AF31" s="26" t="s">
        <v>27</v>
      </c>
      <c r="AG31" s="8"/>
    </row>
    <row r="32" spans="1:33" ht="7.5" customHeight="1">
      <c r="A32" s="25"/>
      <c r="B32" s="18"/>
      <c r="C32" s="23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4"/>
      <c r="Y32" s="29"/>
      <c r="Z32" s="29"/>
      <c r="AA32" s="29"/>
      <c r="AB32" s="29"/>
      <c r="AC32" s="29"/>
      <c r="AD32" s="29"/>
      <c r="AE32" s="29"/>
      <c r="AF32" s="26"/>
      <c r="AG32" s="8"/>
    </row>
    <row r="33" spans="1:33" ht="13.5" hidden="1">
      <c r="A33" s="25"/>
      <c r="B33" s="18"/>
      <c r="C33" s="23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4"/>
      <c r="Y33" s="29"/>
      <c r="Z33" s="29"/>
      <c r="AA33" s="29"/>
      <c r="AB33" s="29"/>
      <c r="AC33" s="29"/>
      <c r="AD33" s="29"/>
      <c r="AE33" s="29"/>
      <c r="AF33" s="26"/>
      <c r="AG33" s="8"/>
    </row>
    <row r="34" spans="1:33" ht="13.5">
      <c r="A34" s="25" t="s">
        <v>49</v>
      </c>
      <c r="B34" s="18" t="s">
        <v>28</v>
      </c>
      <c r="C34" s="23">
        <v>587</v>
      </c>
      <c r="D34" s="20">
        <v>23851</v>
      </c>
      <c r="E34" s="20" t="s">
        <v>4</v>
      </c>
      <c r="F34" s="20" t="s">
        <v>4</v>
      </c>
      <c r="G34" s="20">
        <v>99</v>
      </c>
      <c r="H34" s="20">
        <v>2083</v>
      </c>
      <c r="I34" s="20">
        <v>67</v>
      </c>
      <c r="J34" s="20">
        <v>2140</v>
      </c>
      <c r="K34" s="20">
        <v>308</v>
      </c>
      <c r="L34" s="20">
        <v>12601</v>
      </c>
      <c r="M34" s="20">
        <v>80</v>
      </c>
      <c r="N34" s="20">
        <v>1639</v>
      </c>
      <c r="O34" s="20">
        <v>59373</v>
      </c>
      <c r="P34" s="20">
        <v>58380</v>
      </c>
      <c r="Q34" s="20">
        <f>SUM(R34:S34)</f>
        <v>60087</v>
      </c>
      <c r="R34" s="20">
        <v>1624</v>
      </c>
      <c r="S34" s="20">
        <v>58463</v>
      </c>
      <c r="T34" s="20">
        <v>57470</v>
      </c>
      <c r="U34" s="20">
        <f>SUM(V34:W34)</f>
        <v>56</v>
      </c>
      <c r="V34" s="20">
        <v>3</v>
      </c>
      <c r="W34" s="20">
        <v>53</v>
      </c>
      <c r="X34" s="24">
        <v>52</v>
      </c>
      <c r="Y34" s="29">
        <v>3920</v>
      </c>
      <c r="Z34" s="29">
        <v>23</v>
      </c>
      <c r="AA34" s="29">
        <v>1206</v>
      </c>
      <c r="AB34" s="29">
        <v>6</v>
      </c>
      <c r="AC34" s="29">
        <v>380</v>
      </c>
      <c r="AD34" s="29">
        <v>4</v>
      </c>
      <c r="AE34" s="29">
        <v>1521</v>
      </c>
      <c r="AF34" s="26" t="s">
        <v>29</v>
      </c>
      <c r="AG34" s="8"/>
    </row>
    <row r="35" spans="1:33" ht="7.5" customHeight="1">
      <c r="A35" s="25"/>
      <c r="B35" s="18"/>
      <c r="C35" s="23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4"/>
      <c r="Y35" s="29"/>
      <c r="Z35" s="29"/>
      <c r="AA35" s="29"/>
      <c r="AB35" s="29"/>
      <c r="AC35" s="29"/>
      <c r="AD35" s="29"/>
      <c r="AE35" s="29"/>
      <c r="AF35" s="26"/>
      <c r="AG35" s="8"/>
    </row>
    <row r="36" spans="1:33" ht="13.5" hidden="1">
      <c r="A36" s="25"/>
      <c r="B36" s="18"/>
      <c r="C36" s="23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4"/>
      <c r="Y36" s="29"/>
      <c r="Z36" s="29"/>
      <c r="AA36" s="29"/>
      <c r="AB36" s="29"/>
      <c r="AC36" s="29"/>
      <c r="AD36" s="29"/>
      <c r="AE36" s="29"/>
      <c r="AF36" s="26"/>
      <c r="AG36" s="8"/>
    </row>
    <row r="37" spans="1:33" ht="13.5" customHeight="1">
      <c r="A37" s="17" t="s">
        <v>50</v>
      </c>
      <c r="B37" s="18" t="s">
        <v>30</v>
      </c>
      <c r="C37" s="23">
        <f>C40+C42+C44</f>
        <v>7236</v>
      </c>
      <c r="D37" s="29">
        <f>D40+D42+D44</f>
        <v>94443</v>
      </c>
      <c r="E37" s="29">
        <v>10</v>
      </c>
      <c r="F37" s="29">
        <v>38</v>
      </c>
      <c r="G37" s="29">
        <v>2552</v>
      </c>
      <c r="H37" s="29">
        <v>18152</v>
      </c>
      <c r="I37" s="29">
        <v>694</v>
      </c>
      <c r="J37" s="29">
        <v>5504</v>
      </c>
      <c r="K37" s="29">
        <v>3320</v>
      </c>
      <c r="L37" s="29">
        <v>39515</v>
      </c>
      <c r="M37" s="29">
        <v>494</v>
      </c>
      <c r="N37" s="29">
        <f aca="true" t="shared" si="2" ref="N37:X37">N40+N42+N44</f>
        <v>16357</v>
      </c>
      <c r="O37" s="29">
        <f t="shared" si="2"/>
        <v>234710</v>
      </c>
      <c r="P37" s="29">
        <f t="shared" si="2"/>
        <v>229987</v>
      </c>
      <c r="Q37" s="29">
        <f t="shared" si="2"/>
        <v>246224</v>
      </c>
      <c r="R37" s="29">
        <f t="shared" si="2"/>
        <v>16176</v>
      </c>
      <c r="S37" s="29">
        <f t="shared" si="2"/>
        <v>230048</v>
      </c>
      <c r="T37" s="29">
        <f t="shared" si="2"/>
        <v>225448</v>
      </c>
      <c r="U37" s="29" t="e">
        <f t="shared" si="2"/>
        <v>#VALUE!</v>
      </c>
      <c r="V37" s="29" t="e">
        <f t="shared" si="2"/>
        <v>#VALUE!</v>
      </c>
      <c r="W37" s="29" t="e">
        <f t="shared" si="2"/>
        <v>#VALUE!</v>
      </c>
      <c r="X37" s="29" t="e">
        <f t="shared" si="2"/>
        <v>#VALUE!</v>
      </c>
      <c r="Y37" s="29">
        <v>16058</v>
      </c>
      <c r="Z37" s="29">
        <v>135</v>
      </c>
      <c r="AA37" s="29">
        <v>10136</v>
      </c>
      <c r="AB37" s="29">
        <v>27</v>
      </c>
      <c r="AC37" s="29">
        <v>3770</v>
      </c>
      <c r="AD37" s="29">
        <v>4</v>
      </c>
      <c r="AE37" s="24">
        <v>1270</v>
      </c>
      <c r="AF37" s="22" t="s">
        <v>31</v>
      </c>
      <c r="AG37" s="8"/>
    </row>
    <row r="38" spans="1:33" ht="7.5" customHeight="1">
      <c r="A38" s="17"/>
      <c r="B38" s="18"/>
      <c r="C38" s="23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4"/>
      <c r="Y38" s="29"/>
      <c r="Z38" s="29"/>
      <c r="AA38" s="29"/>
      <c r="AB38" s="29"/>
      <c r="AC38" s="29"/>
      <c r="AD38" s="29"/>
      <c r="AE38" s="29"/>
      <c r="AF38" s="22"/>
      <c r="AG38" s="8"/>
    </row>
    <row r="39" spans="1:33" ht="1.5" customHeight="1" hidden="1">
      <c r="A39" s="17"/>
      <c r="B39" s="18"/>
      <c r="C39" s="23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4"/>
      <c r="Y39" s="29"/>
      <c r="Z39" s="29"/>
      <c r="AA39" s="29"/>
      <c r="AB39" s="29"/>
      <c r="AC39" s="29"/>
      <c r="AD39" s="29"/>
      <c r="AE39" s="29"/>
      <c r="AF39" s="22"/>
      <c r="AG39" s="8"/>
    </row>
    <row r="40" spans="1:33" ht="13.5">
      <c r="A40" s="25" t="s">
        <v>57</v>
      </c>
      <c r="B40" s="28" t="s">
        <v>54</v>
      </c>
      <c r="C40" s="23">
        <v>3242</v>
      </c>
      <c r="D40" s="20">
        <v>46054</v>
      </c>
      <c r="E40" s="20">
        <v>4</v>
      </c>
      <c r="F40" s="20">
        <v>12</v>
      </c>
      <c r="G40" s="20">
        <v>652</v>
      </c>
      <c r="H40" s="20">
        <v>3550</v>
      </c>
      <c r="I40" s="20">
        <v>194</v>
      </c>
      <c r="J40" s="20">
        <v>1388</v>
      </c>
      <c r="K40" s="20">
        <v>1947</v>
      </c>
      <c r="L40" s="20">
        <v>21605</v>
      </c>
      <c r="M40" s="20">
        <v>346</v>
      </c>
      <c r="N40" s="20">
        <v>8188</v>
      </c>
      <c r="O40" s="20">
        <v>114896</v>
      </c>
      <c r="P40" s="20">
        <v>113071</v>
      </c>
      <c r="Q40" s="20">
        <f>SUM(R40:S40)</f>
        <v>121489</v>
      </c>
      <c r="R40" s="20">
        <v>8067</v>
      </c>
      <c r="S40" s="20">
        <v>113422</v>
      </c>
      <c r="T40" s="20">
        <v>111598</v>
      </c>
      <c r="U40" s="20" t="s">
        <v>26</v>
      </c>
      <c r="V40" s="20" t="s">
        <v>26</v>
      </c>
      <c r="W40" s="20" t="s">
        <v>26</v>
      </c>
      <c r="X40" s="24" t="s">
        <v>26</v>
      </c>
      <c r="Y40" s="29">
        <v>11117</v>
      </c>
      <c r="Z40" s="29">
        <v>84</v>
      </c>
      <c r="AA40" s="29">
        <v>7256</v>
      </c>
      <c r="AB40" s="29">
        <v>14</v>
      </c>
      <c r="AC40" s="29">
        <v>872</v>
      </c>
      <c r="AD40" s="29">
        <v>1</v>
      </c>
      <c r="AE40" s="29">
        <v>254</v>
      </c>
      <c r="AF40" s="26" t="s">
        <v>32</v>
      </c>
      <c r="AG40" s="8"/>
    </row>
    <row r="41" spans="1:33" ht="7.5" customHeight="1">
      <c r="A41" s="25"/>
      <c r="B41" s="18"/>
      <c r="C41" s="23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4"/>
      <c r="Y41" s="29"/>
      <c r="Z41" s="29"/>
      <c r="AA41" s="29"/>
      <c r="AB41" s="29"/>
      <c r="AC41" s="29"/>
      <c r="AD41" s="29"/>
      <c r="AE41" s="29"/>
      <c r="AF41" s="26"/>
      <c r="AG41" s="8"/>
    </row>
    <row r="42" spans="1:33" ht="13.5">
      <c r="A42" s="25" t="s">
        <v>58</v>
      </c>
      <c r="B42" s="28" t="s">
        <v>55</v>
      </c>
      <c r="C42" s="23">
        <v>3058</v>
      </c>
      <c r="D42" s="20">
        <v>34592</v>
      </c>
      <c r="E42" s="20">
        <v>6</v>
      </c>
      <c r="F42" s="20">
        <v>26</v>
      </c>
      <c r="G42" s="20">
        <v>1413</v>
      </c>
      <c r="H42" s="20">
        <v>9906</v>
      </c>
      <c r="I42" s="20">
        <v>349</v>
      </c>
      <c r="J42" s="20">
        <v>2438</v>
      </c>
      <c r="K42" s="20">
        <v>1113</v>
      </c>
      <c r="L42" s="20">
        <v>12771</v>
      </c>
      <c r="M42" s="20">
        <v>122</v>
      </c>
      <c r="N42" s="20">
        <v>6328</v>
      </c>
      <c r="O42" s="20">
        <v>80356</v>
      </c>
      <c r="P42" s="20">
        <v>78207</v>
      </c>
      <c r="Q42" s="20">
        <f>SUM(R42:S42)</f>
        <v>84306</v>
      </c>
      <c r="R42" s="20">
        <v>6277</v>
      </c>
      <c r="S42" s="20">
        <v>78029</v>
      </c>
      <c r="T42" s="20">
        <v>75969</v>
      </c>
      <c r="U42" s="20" t="s">
        <v>26</v>
      </c>
      <c r="V42" s="20" t="s">
        <v>26</v>
      </c>
      <c r="W42" s="20" t="s">
        <v>26</v>
      </c>
      <c r="X42" s="24" t="s">
        <v>26</v>
      </c>
      <c r="Y42" s="29">
        <v>2972</v>
      </c>
      <c r="Z42" s="29">
        <v>41</v>
      </c>
      <c r="AA42" s="29">
        <v>2616</v>
      </c>
      <c r="AB42" s="29">
        <v>11</v>
      </c>
      <c r="AC42" s="29">
        <v>2847</v>
      </c>
      <c r="AD42" s="29">
        <v>3</v>
      </c>
      <c r="AE42" s="29">
        <v>1016</v>
      </c>
      <c r="AF42" s="26" t="s">
        <v>34</v>
      </c>
      <c r="AG42" s="8"/>
    </row>
    <row r="43" spans="1:33" ht="7.5" customHeight="1">
      <c r="A43" s="25"/>
      <c r="B43" s="18"/>
      <c r="C43" s="23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4"/>
      <c r="Y43" s="29"/>
      <c r="Z43" s="29"/>
      <c r="AA43" s="29"/>
      <c r="AB43" s="29"/>
      <c r="AC43" s="29"/>
      <c r="AD43" s="29"/>
      <c r="AE43" s="29"/>
      <c r="AF43" s="26"/>
      <c r="AG43" s="8"/>
    </row>
    <row r="44" spans="1:33" ht="13.5">
      <c r="A44" s="25" t="s">
        <v>59</v>
      </c>
      <c r="B44" s="28" t="s">
        <v>56</v>
      </c>
      <c r="C44" s="23">
        <v>936</v>
      </c>
      <c r="D44" s="20">
        <v>13797</v>
      </c>
      <c r="E44" s="20" t="s">
        <v>4</v>
      </c>
      <c r="F44" s="20" t="s">
        <v>4</v>
      </c>
      <c r="G44" s="20">
        <v>487</v>
      </c>
      <c r="H44" s="20">
        <v>4696</v>
      </c>
      <c r="I44" s="20">
        <v>151</v>
      </c>
      <c r="J44" s="20">
        <v>1678</v>
      </c>
      <c r="K44" s="20">
        <v>260</v>
      </c>
      <c r="L44" s="20">
        <v>5139</v>
      </c>
      <c r="M44" s="20">
        <v>26</v>
      </c>
      <c r="N44" s="20">
        <v>1841</v>
      </c>
      <c r="O44" s="20">
        <v>39458</v>
      </c>
      <c r="P44" s="20">
        <v>38709</v>
      </c>
      <c r="Q44" s="20">
        <f>SUM(R44:S44)</f>
        <v>40429</v>
      </c>
      <c r="R44" s="20">
        <v>1832</v>
      </c>
      <c r="S44" s="20">
        <v>38597</v>
      </c>
      <c r="T44" s="20">
        <v>37881</v>
      </c>
      <c r="U44" s="20" t="s">
        <v>23</v>
      </c>
      <c r="V44" s="20" t="s">
        <v>23</v>
      </c>
      <c r="W44" s="20" t="s">
        <v>23</v>
      </c>
      <c r="X44" s="24" t="s">
        <v>23</v>
      </c>
      <c r="Y44" s="29">
        <v>1969</v>
      </c>
      <c r="Z44" s="29">
        <v>10</v>
      </c>
      <c r="AA44" s="29">
        <v>264</v>
      </c>
      <c r="AB44" s="29">
        <v>2</v>
      </c>
      <c r="AC44" s="29">
        <v>51</v>
      </c>
      <c r="AD44" s="29" t="s">
        <v>4</v>
      </c>
      <c r="AE44" s="29" t="s">
        <v>4</v>
      </c>
      <c r="AF44" s="26" t="s">
        <v>36</v>
      </c>
      <c r="AG44" s="8"/>
    </row>
    <row r="45" spans="1:33" ht="9" customHeight="1">
      <c r="A45" s="25"/>
      <c r="B45" s="18"/>
      <c r="C45" s="23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4"/>
      <c r="Y45" s="29"/>
      <c r="Z45" s="29"/>
      <c r="AA45" s="29"/>
      <c r="AB45" s="29"/>
      <c r="AC45" s="29"/>
      <c r="AD45" s="29"/>
      <c r="AE45" s="29"/>
      <c r="AF45" s="26"/>
      <c r="AG45" s="8"/>
    </row>
    <row r="46" spans="1:33" ht="13.5" hidden="1">
      <c r="A46" s="25"/>
      <c r="B46" s="18"/>
      <c r="C46" s="23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4"/>
      <c r="Y46" s="29"/>
      <c r="Z46" s="29"/>
      <c r="AA46" s="29"/>
      <c r="AB46" s="29"/>
      <c r="AC46" s="29"/>
      <c r="AD46" s="29"/>
      <c r="AE46" s="29"/>
      <c r="AF46" s="26"/>
      <c r="AG46" s="8"/>
    </row>
    <row r="47" spans="1:33" ht="13.5">
      <c r="A47" s="25" t="s">
        <v>37</v>
      </c>
      <c r="B47" s="18" t="s">
        <v>38</v>
      </c>
      <c r="C47" s="23">
        <v>312</v>
      </c>
      <c r="D47" s="20">
        <v>5281</v>
      </c>
      <c r="E47" s="20" t="s">
        <v>4</v>
      </c>
      <c r="F47" s="20" t="s">
        <v>4</v>
      </c>
      <c r="G47" s="20">
        <v>99</v>
      </c>
      <c r="H47" s="20">
        <v>345</v>
      </c>
      <c r="I47" s="20">
        <v>21</v>
      </c>
      <c r="J47" s="20">
        <v>116</v>
      </c>
      <c r="K47" s="20">
        <v>130</v>
      </c>
      <c r="L47" s="20">
        <v>991</v>
      </c>
      <c r="M47" s="20">
        <v>34</v>
      </c>
      <c r="N47" s="20">
        <v>1027</v>
      </c>
      <c r="O47" s="20">
        <v>32483</v>
      </c>
      <c r="P47" s="20">
        <v>32268</v>
      </c>
      <c r="Q47" s="20">
        <f>SUM(R47:S47)</f>
        <v>30577</v>
      </c>
      <c r="R47" s="20">
        <v>862</v>
      </c>
      <c r="S47" s="20">
        <v>29715</v>
      </c>
      <c r="T47" s="20">
        <v>29511</v>
      </c>
      <c r="U47" s="20" t="s">
        <v>39</v>
      </c>
      <c r="V47" s="20" t="s">
        <v>39</v>
      </c>
      <c r="W47" s="20" t="s">
        <v>39</v>
      </c>
      <c r="X47" s="24" t="s">
        <v>39</v>
      </c>
      <c r="Y47" s="29">
        <v>541</v>
      </c>
      <c r="Z47" s="29">
        <v>17</v>
      </c>
      <c r="AA47" s="29">
        <v>520</v>
      </c>
      <c r="AB47" s="29">
        <v>6</v>
      </c>
      <c r="AC47" s="29">
        <v>751</v>
      </c>
      <c r="AD47" s="29">
        <v>5</v>
      </c>
      <c r="AE47" s="29">
        <v>2017</v>
      </c>
      <c r="AF47" s="26" t="s">
        <v>40</v>
      </c>
      <c r="AG47" s="8"/>
    </row>
    <row r="48" spans="1:33" ht="7.5" customHeight="1">
      <c r="A48" s="25"/>
      <c r="B48" s="18"/>
      <c r="C48" s="23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4"/>
      <c r="Y48" s="29"/>
      <c r="Z48" s="29"/>
      <c r="AA48" s="29"/>
      <c r="AB48" s="29"/>
      <c r="AC48" s="29"/>
      <c r="AD48" s="29"/>
      <c r="AE48" s="29"/>
      <c r="AF48" s="26"/>
      <c r="AG48" s="8"/>
    </row>
    <row r="49" spans="1:33" ht="13.5" hidden="1">
      <c r="A49" s="25"/>
      <c r="B49" s="18"/>
      <c r="C49" s="23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4"/>
      <c r="Y49" s="29"/>
      <c r="Z49" s="29"/>
      <c r="AA49" s="29"/>
      <c r="AB49" s="29"/>
      <c r="AC49" s="29"/>
      <c r="AD49" s="29"/>
      <c r="AE49" s="29"/>
      <c r="AF49" s="26"/>
      <c r="AG49" s="8"/>
    </row>
    <row r="50" spans="1:33" ht="13.5" customHeight="1">
      <c r="A50" s="17" t="s">
        <v>52</v>
      </c>
      <c r="B50" s="18" t="s">
        <v>41</v>
      </c>
      <c r="C50" s="23">
        <v>1538</v>
      </c>
      <c r="D50" s="20">
        <v>10049</v>
      </c>
      <c r="E50" s="20">
        <v>1</v>
      </c>
      <c r="F50" s="20">
        <v>3</v>
      </c>
      <c r="G50" s="20">
        <v>469</v>
      </c>
      <c r="H50" s="20">
        <v>1552</v>
      </c>
      <c r="I50" s="20">
        <v>170</v>
      </c>
      <c r="J50" s="20">
        <v>620</v>
      </c>
      <c r="K50" s="20">
        <v>735</v>
      </c>
      <c r="L50" s="20">
        <v>5053</v>
      </c>
      <c r="M50" s="20">
        <v>107</v>
      </c>
      <c r="N50" s="20">
        <v>3164</v>
      </c>
      <c r="O50" s="20">
        <v>11153</v>
      </c>
      <c r="P50" s="20">
        <v>10968</v>
      </c>
      <c r="Q50" s="20">
        <f>SUM(R50:S50)</f>
        <v>13508</v>
      </c>
      <c r="R50" s="20">
        <v>3146</v>
      </c>
      <c r="S50" s="20">
        <v>10362</v>
      </c>
      <c r="T50" s="20">
        <v>10189</v>
      </c>
      <c r="U50" s="20">
        <f>SUM(V50:W50)</f>
        <v>63</v>
      </c>
      <c r="V50" s="20">
        <v>8</v>
      </c>
      <c r="W50" s="20">
        <v>55</v>
      </c>
      <c r="X50" s="24">
        <v>52</v>
      </c>
      <c r="Y50" s="29">
        <v>1389</v>
      </c>
      <c r="Z50" s="29">
        <v>49</v>
      </c>
      <c r="AA50" s="29">
        <v>1103</v>
      </c>
      <c r="AB50" s="29">
        <v>6</v>
      </c>
      <c r="AC50" s="29">
        <v>314</v>
      </c>
      <c r="AD50" s="29">
        <v>1</v>
      </c>
      <c r="AE50" s="29">
        <v>15</v>
      </c>
      <c r="AF50" s="22" t="s">
        <v>42</v>
      </c>
      <c r="AG50" s="8"/>
    </row>
    <row r="51" spans="1:33" ht="7.5" customHeight="1">
      <c r="A51" s="17"/>
      <c r="B51" s="18"/>
      <c r="C51" s="23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4"/>
      <c r="Y51" s="29"/>
      <c r="Z51" s="29"/>
      <c r="AA51" s="29"/>
      <c r="AB51" s="29"/>
      <c r="AC51" s="29"/>
      <c r="AD51" s="29"/>
      <c r="AE51" s="29"/>
      <c r="AF51" s="22"/>
      <c r="AG51" s="8"/>
    </row>
    <row r="52" spans="1:33" ht="13.5" customHeight="1" hidden="1">
      <c r="A52" s="17"/>
      <c r="B52" s="18"/>
      <c r="C52" s="23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4"/>
      <c r="Y52" s="29"/>
      <c r="Z52" s="29"/>
      <c r="AA52" s="29"/>
      <c r="AB52" s="29"/>
      <c r="AC52" s="29"/>
      <c r="AD52" s="29"/>
      <c r="AE52" s="29"/>
      <c r="AF52" s="22"/>
      <c r="AG52" s="8"/>
    </row>
    <row r="53" spans="1:33" ht="13.5">
      <c r="A53" s="25" t="s">
        <v>53</v>
      </c>
      <c r="B53" s="18" t="s">
        <v>43</v>
      </c>
      <c r="C53" s="23">
        <v>4117</v>
      </c>
      <c r="D53" s="29">
        <v>76471</v>
      </c>
      <c r="E53" s="29">
        <v>2</v>
      </c>
      <c r="F53" s="29">
        <v>10</v>
      </c>
      <c r="G53" s="29">
        <v>1418</v>
      </c>
      <c r="H53" s="29">
        <v>11094</v>
      </c>
      <c r="I53" s="29">
        <v>332</v>
      </c>
      <c r="J53" s="29">
        <v>2884</v>
      </c>
      <c r="K53" s="29">
        <v>2023</v>
      </c>
      <c r="L53" s="29">
        <v>38734</v>
      </c>
      <c r="M53" s="29">
        <v>237</v>
      </c>
      <c r="N53" s="29">
        <v>11732</v>
      </c>
      <c r="O53" s="29">
        <v>175938</v>
      </c>
      <c r="P53" s="29">
        <v>168643</v>
      </c>
      <c r="Q53" s="29">
        <f>SUM(R53:S53)</f>
        <v>134598</v>
      </c>
      <c r="R53" s="29">
        <v>8884</v>
      </c>
      <c r="S53" s="29">
        <v>125714</v>
      </c>
      <c r="T53" s="29">
        <v>120452</v>
      </c>
      <c r="U53" s="29">
        <f>SUM(V53:W53)</f>
        <v>1891</v>
      </c>
      <c r="V53" s="29">
        <v>174</v>
      </c>
      <c r="W53" s="29">
        <v>1717</v>
      </c>
      <c r="X53" s="24">
        <v>1673</v>
      </c>
      <c r="Y53" s="29">
        <v>12696</v>
      </c>
      <c r="Z53" s="29">
        <v>85</v>
      </c>
      <c r="AA53" s="29">
        <v>7571</v>
      </c>
      <c r="AB53" s="29">
        <v>15</v>
      </c>
      <c r="AC53" s="29">
        <v>1929</v>
      </c>
      <c r="AD53" s="29">
        <v>5</v>
      </c>
      <c r="AE53" s="29">
        <v>1553</v>
      </c>
      <c r="AF53" s="26" t="s">
        <v>53</v>
      </c>
      <c r="AG53" s="8"/>
    </row>
    <row r="54" spans="1:33" ht="7.5" customHeight="1">
      <c r="A54" s="30"/>
      <c r="B54" s="31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3"/>
      <c r="Y54" s="32"/>
      <c r="Z54" s="32"/>
      <c r="AA54" s="32"/>
      <c r="AB54" s="32"/>
      <c r="AC54" s="32"/>
      <c r="AD54" s="32"/>
      <c r="AE54" s="32"/>
      <c r="AF54" s="34"/>
      <c r="AG54" s="8"/>
    </row>
    <row r="55" spans="1:32" ht="1.5" customHeight="1">
      <c r="A55" s="35"/>
      <c r="B55" s="36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8"/>
      <c r="Y55" s="37"/>
      <c r="Z55" s="37"/>
      <c r="AA55" s="37"/>
      <c r="AB55" s="37"/>
      <c r="AC55" s="37"/>
      <c r="AD55" s="37"/>
      <c r="AE55" s="37"/>
      <c r="AF55" s="39"/>
    </row>
    <row r="56" spans="1:32" s="8" customFormat="1" ht="13.5" hidden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3"/>
      <c r="Y56" s="42"/>
      <c r="Z56" s="42"/>
      <c r="AA56" s="42"/>
      <c r="AB56" s="42"/>
      <c r="AC56" s="42"/>
      <c r="AD56" s="42"/>
      <c r="AE56" s="42"/>
      <c r="AF56" s="40"/>
    </row>
    <row r="57" spans="2:10" ht="12.75" customHeight="1">
      <c r="B57"/>
      <c r="C57"/>
      <c r="D57"/>
      <c r="E57"/>
      <c r="F57"/>
      <c r="G57"/>
      <c r="H57"/>
      <c r="J57" t="s">
        <v>44</v>
      </c>
    </row>
    <row r="58" spans="2:28" ht="17.25" customHeight="1">
      <c r="B58"/>
      <c r="C58"/>
      <c r="D58" s="5"/>
      <c r="E58" s="5"/>
      <c r="F58" s="49" t="s">
        <v>73</v>
      </c>
      <c r="G58" s="49"/>
      <c r="H58" s="49"/>
      <c r="I58" s="49"/>
      <c r="J58" s="49"/>
      <c r="K58" s="46" t="s">
        <v>72</v>
      </c>
      <c r="L58" s="46"/>
      <c r="M58" s="46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</row>
    <row r="59" spans="1:32" ht="7.5" customHeight="1" thickBot="1">
      <c r="A59" s="8"/>
      <c r="B59" s="9"/>
      <c r="C59" s="9"/>
      <c r="D59" s="9"/>
      <c r="E59" s="9"/>
      <c r="F59" s="9"/>
      <c r="G59" s="9"/>
      <c r="H59" s="9"/>
      <c r="I59" s="8"/>
      <c r="J59" s="8"/>
      <c r="K59" s="8"/>
      <c r="L59" s="10" t="s">
        <v>0</v>
      </c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</row>
    <row r="60" spans="1:32" ht="23.25" customHeight="1" hidden="1">
      <c r="A60" s="11"/>
      <c r="B60" s="12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1"/>
    </row>
    <row r="61" spans="1:59" ht="16.5" customHeight="1">
      <c r="A61" s="52" t="s">
        <v>1</v>
      </c>
      <c r="B61" s="52"/>
      <c r="C61" s="50" t="s">
        <v>67</v>
      </c>
      <c r="D61" s="51"/>
      <c r="E61" s="50" t="s">
        <v>68</v>
      </c>
      <c r="F61" s="50"/>
      <c r="G61" s="50" t="s">
        <v>69</v>
      </c>
      <c r="H61" s="51"/>
      <c r="I61" s="50" t="s">
        <v>70</v>
      </c>
      <c r="J61" s="51"/>
      <c r="K61" s="54" t="s">
        <v>60</v>
      </c>
      <c r="L61" s="55"/>
      <c r="M61" s="50" t="s">
        <v>61</v>
      </c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 t="s">
        <v>63</v>
      </c>
      <c r="AA61" s="50"/>
      <c r="AB61" s="50" t="s">
        <v>62</v>
      </c>
      <c r="AC61" s="50"/>
      <c r="AD61" s="50" t="s">
        <v>64</v>
      </c>
      <c r="AE61" s="50"/>
      <c r="AF61" s="52" t="s">
        <v>2</v>
      </c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</row>
    <row r="62" spans="1:59" ht="16.5" customHeight="1">
      <c r="A62" s="53" t="s">
        <v>3</v>
      </c>
      <c r="B62" s="53"/>
      <c r="C62" s="14" t="s">
        <v>65</v>
      </c>
      <c r="D62" s="14" t="s">
        <v>66</v>
      </c>
      <c r="E62" s="14" t="s">
        <v>65</v>
      </c>
      <c r="F62" s="14" t="s">
        <v>66</v>
      </c>
      <c r="G62" s="14" t="s">
        <v>65</v>
      </c>
      <c r="H62" s="14" t="s">
        <v>66</v>
      </c>
      <c r="I62" s="14" t="s">
        <v>65</v>
      </c>
      <c r="J62" s="14" t="s">
        <v>66</v>
      </c>
      <c r="K62" s="14" t="s">
        <v>65</v>
      </c>
      <c r="L62" s="14" t="s">
        <v>66</v>
      </c>
      <c r="M62" s="14" t="s">
        <v>65</v>
      </c>
      <c r="N62" s="14" t="s">
        <v>66</v>
      </c>
      <c r="O62" s="16"/>
      <c r="P62" s="16"/>
      <c r="Q62" s="14"/>
      <c r="R62" s="15"/>
      <c r="S62" s="16"/>
      <c r="T62" s="16"/>
      <c r="U62" s="14"/>
      <c r="V62" s="15"/>
      <c r="W62" s="16"/>
      <c r="X62" s="16"/>
      <c r="Y62" s="14" t="s">
        <v>66</v>
      </c>
      <c r="Z62" s="14" t="s">
        <v>65</v>
      </c>
      <c r="AA62" s="14" t="s">
        <v>66</v>
      </c>
      <c r="AB62" s="14" t="s">
        <v>65</v>
      </c>
      <c r="AC62" s="14" t="s">
        <v>66</v>
      </c>
      <c r="AD62" s="14" t="s">
        <v>65</v>
      </c>
      <c r="AE62" s="14" t="s">
        <v>66</v>
      </c>
      <c r="AF62" s="53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</row>
    <row r="63" spans="1:33" ht="7.5" customHeight="1">
      <c r="A63" s="17"/>
      <c r="B63" s="18"/>
      <c r="C63" s="19"/>
      <c r="D63" s="20"/>
      <c r="E63" s="20"/>
      <c r="F63" s="20"/>
      <c r="G63" s="20"/>
      <c r="H63" s="20"/>
      <c r="I63" s="20"/>
      <c r="J63" s="20" t="s">
        <v>45</v>
      </c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1"/>
      <c r="Y63" s="29"/>
      <c r="Z63" s="29"/>
      <c r="AA63" s="29"/>
      <c r="AB63" s="29"/>
      <c r="AC63" s="29"/>
      <c r="AD63" s="29"/>
      <c r="AE63" s="29"/>
      <c r="AF63" s="22"/>
      <c r="AG63" s="8"/>
    </row>
    <row r="64" spans="1:33" ht="13.5" hidden="1">
      <c r="A64" s="17"/>
      <c r="B64" s="18"/>
      <c r="C64" s="23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4"/>
      <c r="Y64" s="29"/>
      <c r="Z64" s="29"/>
      <c r="AA64" s="29"/>
      <c r="AB64" s="29"/>
      <c r="AC64" s="29"/>
      <c r="AD64" s="29"/>
      <c r="AE64" s="29"/>
      <c r="AF64" s="22"/>
      <c r="AG64" s="8"/>
    </row>
    <row r="65" spans="1:33" ht="13.5" customHeight="1">
      <c r="A65" s="17" t="s">
        <v>46</v>
      </c>
      <c r="B65" s="18" t="s">
        <v>74</v>
      </c>
      <c r="C65" s="23">
        <v>14617</v>
      </c>
      <c r="D65" s="20">
        <v>177782</v>
      </c>
      <c r="E65" s="20">
        <v>16</v>
      </c>
      <c r="F65" s="20">
        <v>66</v>
      </c>
      <c r="G65" s="20">
        <v>5387</v>
      </c>
      <c r="H65" s="20">
        <v>36976</v>
      </c>
      <c r="I65" s="20">
        <v>1531</v>
      </c>
      <c r="J65" s="20">
        <v>13248</v>
      </c>
      <c r="K65" s="20">
        <v>6779</v>
      </c>
      <c r="L65" s="20">
        <v>90121</v>
      </c>
      <c r="M65" s="20">
        <v>759</v>
      </c>
      <c r="N65" s="20">
        <v>44203</v>
      </c>
      <c r="O65" s="20">
        <v>618831</v>
      </c>
      <c r="P65" s="20">
        <v>602383</v>
      </c>
      <c r="Q65" s="20">
        <f>SUM(R65:S65)</f>
        <v>599804</v>
      </c>
      <c r="R65" s="20">
        <v>40942</v>
      </c>
      <c r="S65" s="20">
        <v>558862</v>
      </c>
      <c r="T65" s="20">
        <v>544616</v>
      </c>
      <c r="U65" s="20">
        <f>SUM(V65:W65)</f>
        <v>2182</v>
      </c>
      <c r="V65" s="20">
        <v>186</v>
      </c>
      <c r="W65" s="20">
        <v>1996</v>
      </c>
      <c r="X65" s="24">
        <v>1947</v>
      </c>
      <c r="Y65" s="29">
        <v>25917</v>
      </c>
      <c r="Z65" s="29">
        <v>123</v>
      </c>
      <c r="AA65" s="29">
        <v>7514</v>
      </c>
      <c r="AB65" s="29">
        <v>20</v>
      </c>
      <c r="AC65" s="29">
        <v>3258</v>
      </c>
      <c r="AD65" s="29">
        <v>2</v>
      </c>
      <c r="AE65" s="29">
        <v>682</v>
      </c>
      <c r="AF65" s="22" t="s">
        <v>6</v>
      </c>
      <c r="AG65" s="8"/>
    </row>
    <row r="66" spans="1:33" ht="7.5" customHeight="1">
      <c r="A66" s="17"/>
      <c r="B66" s="18"/>
      <c r="C66" s="23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4"/>
      <c r="Y66" s="29"/>
      <c r="Z66" s="29"/>
      <c r="AA66" s="29"/>
      <c r="AB66" s="29"/>
      <c r="AC66" s="29"/>
      <c r="AD66" s="29"/>
      <c r="AE66" s="29"/>
      <c r="AF66" s="22"/>
      <c r="AG66" s="8"/>
    </row>
    <row r="67" spans="1:33" ht="13.5" customHeight="1" hidden="1">
      <c r="A67" s="17"/>
      <c r="B67" s="18"/>
      <c r="C67" s="23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4"/>
      <c r="Y67" s="29"/>
      <c r="Z67" s="29"/>
      <c r="AA67" s="29"/>
      <c r="AB67" s="29"/>
      <c r="AC67" s="29"/>
      <c r="AD67" s="29"/>
      <c r="AE67" s="29"/>
      <c r="AF67" s="22"/>
      <c r="AG67" s="8"/>
    </row>
    <row r="68" spans="1:33" ht="13.5" customHeight="1" hidden="1">
      <c r="A68" s="17"/>
      <c r="B68" s="18"/>
      <c r="C68" s="23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4"/>
      <c r="Y68" s="29"/>
      <c r="Z68" s="29"/>
      <c r="AA68" s="29"/>
      <c r="AB68" s="29"/>
      <c r="AC68" s="29"/>
      <c r="AD68" s="29"/>
      <c r="AE68" s="29"/>
      <c r="AF68" s="22"/>
      <c r="AG68" s="8"/>
    </row>
    <row r="69" spans="1:33" ht="13.5" customHeight="1">
      <c r="A69" s="17" t="s">
        <v>9</v>
      </c>
      <c r="B69" s="18" t="s">
        <v>7</v>
      </c>
      <c r="C69" s="23">
        <v>17</v>
      </c>
      <c r="D69" s="20">
        <v>176</v>
      </c>
      <c r="E69" s="20" t="s">
        <v>5</v>
      </c>
      <c r="F69" s="20" t="s">
        <v>5</v>
      </c>
      <c r="G69" s="20">
        <v>13</v>
      </c>
      <c r="H69" s="20">
        <v>101</v>
      </c>
      <c r="I69" s="20" t="s">
        <v>5</v>
      </c>
      <c r="J69" s="20" t="s">
        <v>8</v>
      </c>
      <c r="K69" s="20">
        <v>2</v>
      </c>
      <c r="L69" s="20">
        <v>64</v>
      </c>
      <c r="M69" s="20">
        <v>2</v>
      </c>
      <c r="N69" s="20">
        <v>66</v>
      </c>
      <c r="O69" s="20">
        <v>354</v>
      </c>
      <c r="P69" s="20">
        <v>288</v>
      </c>
      <c r="Q69" s="20">
        <f>SUM(R69:S69)</f>
        <v>310</v>
      </c>
      <c r="R69" s="20">
        <v>49</v>
      </c>
      <c r="S69" s="20">
        <v>261</v>
      </c>
      <c r="T69" s="20">
        <v>210</v>
      </c>
      <c r="U69" s="20">
        <f>SUM(V69:W69)</f>
        <v>24</v>
      </c>
      <c r="V69" s="20">
        <v>1</v>
      </c>
      <c r="W69" s="20">
        <v>23</v>
      </c>
      <c r="X69" s="24">
        <v>23</v>
      </c>
      <c r="Y69" s="29">
        <v>11</v>
      </c>
      <c r="Z69" s="29" t="s">
        <v>4</v>
      </c>
      <c r="AA69" s="29" t="s">
        <v>4</v>
      </c>
      <c r="AB69" s="29" t="s">
        <v>4</v>
      </c>
      <c r="AC69" s="29" t="s">
        <v>4</v>
      </c>
      <c r="AD69" s="29" t="s">
        <v>4</v>
      </c>
      <c r="AE69" s="29" t="s">
        <v>4</v>
      </c>
      <c r="AF69" s="22" t="s">
        <v>9</v>
      </c>
      <c r="AG69" s="8"/>
    </row>
    <row r="70" spans="1:33" ht="7.5" customHeight="1">
      <c r="A70" s="17"/>
      <c r="B70" s="18"/>
      <c r="C70" s="23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4"/>
      <c r="Y70" s="29"/>
      <c r="Z70" s="29"/>
      <c r="AA70" s="29"/>
      <c r="AB70" s="29"/>
      <c r="AC70" s="29"/>
      <c r="AD70" s="29"/>
      <c r="AE70" s="29"/>
      <c r="AF70" s="22"/>
      <c r="AG70" s="8"/>
    </row>
    <row r="71" spans="1:33" ht="13.5" customHeight="1" hidden="1">
      <c r="A71" s="17"/>
      <c r="B71" s="18"/>
      <c r="C71" s="23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4"/>
      <c r="Y71" s="29"/>
      <c r="Z71" s="29"/>
      <c r="AA71" s="29"/>
      <c r="AB71" s="29"/>
      <c r="AC71" s="29"/>
      <c r="AD71" s="29"/>
      <c r="AE71" s="29"/>
      <c r="AF71" s="22"/>
      <c r="AG71" s="8"/>
    </row>
    <row r="72" spans="1:33" ht="13.5" customHeight="1" hidden="1">
      <c r="A72" s="17"/>
      <c r="B72" s="18"/>
      <c r="C72" s="23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4"/>
      <c r="Y72" s="29"/>
      <c r="Z72" s="29"/>
      <c r="AA72" s="29"/>
      <c r="AB72" s="29"/>
      <c r="AC72" s="29"/>
      <c r="AD72" s="29"/>
      <c r="AE72" s="29"/>
      <c r="AF72" s="22"/>
      <c r="AG72" s="8"/>
    </row>
    <row r="73" spans="1:33" ht="13.5">
      <c r="A73" s="17" t="s">
        <v>47</v>
      </c>
      <c r="B73" s="18" t="s">
        <v>10</v>
      </c>
      <c r="C73" s="23">
        <v>14600</v>
      </c>
      <c r="D73" s="20">
        <v>177606</v>
      </c>
      <c r="E73" s="20">
        <v>16</v>
      </c>
      <c r="F73" s="20">
        <v>66</v>
      </c>
      <c r="G73" s="20">
        <v>5374</v>
      </c>
      <c r="H73" s="20">
        <v>36875</v>
      </c>
      <c r="I73" s="20">
        <v>1531</v>
      </c>
      <c r="J73" s="20">
        <v>13248</v>
      </c>
      <c r="K73" s="20">
        <v>6777</v>
      </c>
      <c r="L73" s="20">
        <v>90057</v>
      </c>
      <c r="M73" s="20">
        <v>757</v>
      </c>
      <c r="N73" s="20">
        <v>44137</v>
      </c>
      <c r="O73" s="20">
        <v>618477</v>
      </c>
      <c r="P73" s="20">
        <v>602095</v>
      </c>
      <c r="Q73" s="20">
        <f>SUM(R73:S73)</f>
        <v>599494</v>
      </c>
      <c r="R73" s="20">
        <v>40893</v>
      </c>
      <c r="S73" s="20">
        <v>558601</v>
      </c>
      <c r="T73" s="20">
        <v>544406</v>
      </c>
      <c r="U73" s="20">
        <f>SUM(V73:W73)</f>
        <v>2158</v>
      </c>
      <c r="V73" s="20">
        <v>185</v>
      </c>
      <c r="W73" s="20">
        <v>1973</v>
      </c>
      <c r="X73" s="24">
        <v>1924</v>
      </c>
      <c r="Y73" s="29">
        <v>25906</v>
      </c>
      <c r="Z73" s="29">
        <v>123</v>
      </c>
      <c r="AA73" s="29">
        <v>7514</v>
      </c>
      <c r="AB73" s="29">
        <v>20</v>
      </c>
      <c r="AC73" s="29">
        <v>3258</v>
      </c>
      <c r="AD73" s="29">
        <v>2</v>
      </c>
      <c r="AE73" s="29">
        <v>682</v>
      </c>
      <c r="AF73" s="22" t="s">
        <v>12</v>
      </c>
      <c r="AG73" s="8"/>
    </row>
    <row r="74" spans="1:33" ht="7.5" customHeight="1">
      <c r="A74" s="17"/>
      <c r="B74" s="18"/>
      <c r="C74" s="23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4"/>
      <c r="Y74" s="29"/>
      <c r="Z74" s="29"/>
      <c r="AA74" s="29"/>
      <c r="AB74" s="29"/>
      <c r="AC74" s="29"/>
      <c r="AD74" s="29"/>
      <c r="AE74" s="29"/>
      <c r="AF74" s="22"/>
      <c r="AG74" s="8"/>
    </row>
    <row r="75" spans="1:33" ht="0.75" customHeight="1" hidden="1">
      <c r="A75" s="17"/>
      <c r="B75" s="18"/>
      <c r="C75" s="23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4"/>
      <c r="Y75" s="29"/>
      <c r="Z75" s="29"/>
      <c r="AA75" s="29"/>
      <c r="AB75" s="29"/>
      <c r="AC75" s="29"/>
      <c r="AD75" s="29"/>
      <c r="AE75" s="29"/>
      <c r="AF75" s="22"/>
      <c r="AG75" s="8"/>
    </row>
    <row r="76" spans="1:33" ht="13.5" hidden="1">
      <c r="A76" s="17"/>
      <c r="B76" s="18"/>
      <c r="C76" s="23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4"/>
      <c r="Y76" s="29"/>
      <c r="Z76" s="29"/>
      <c r="AA76" s="29"/>
      <c r="AB76" s="29"/>
      <c r="AC76" s="29"/>
      <c r="AD76" s="29"/>
      <c r="AE76" s="29"/>
      <c r="AF76" s="22"/>
      <c r="AG76" s="8"/>
    </row>
    <row r="77" spans="1:33" ht="13.5" customHeight="1">
      <c r="A77" s="17" t="s">
        <v>48</v>
      </c>
      <c r="B77" s="18" t="s">
        <v>13</v>
      </c>
      <c r="C77" s="23">
        <v>2</v>
      </c>
      <c r="D77" s="20">
        <v>4</v>
      </c>
      <c r="E77" s="20" t="s">
        <v>14</v>
      </c>
      <c r="F77" s="20" t="s">
        <v>14</v>
      </c>
      <c r="G77" s="20" t="s">
        <v>14</v>
      </c>
      <c r="H77" s="20" t="s">
        <v>15</v>
      </c>
      <c r="I77" s="20" t="s">
        <v>4</v>
      </c>
      <c r="J77" s="20" t="s">
        <v>14</v>
      </c>
      <c r="K77" s="20">
        <v>1</v>
      </c>
      <c r="L77" s="20">
        <v>2</v>
      </c>
      <c r="M77" s="20">
        <v>1</v>
      </c>
      <c r="N77" s="20">
        <v>3</v>
      </c>
      <c r="O77" s="20">
        <v>1</v>
      </c>
      <c r="P77" s="20">
        <v>1</v>
      </c>
      <c r="Q77" s="20">
        <f>SUM(R77:S77)</f>
        <v>4</v>
      </c>
      <c r="R77" s="20">
        <v>3</v>
      </c>
      <c r="S77" s="20">
        <v>1</v>
      </c>
      <c r="T77" s="20">
        <v>1</v>
      </c>
      <c r="U77" s="20" t="s">
        <v>15</v>
      </c>
      <c r="V77" s="20" t="s">
        <v>15</v>
      </c>
      <c r="W77" s="20" t="s">
        <v>15</v>
      </c>
      <c r="X77" s="24" t="s">
        <v>15</v>
      </c>
      <c r="Y77" s="29">
        <v>2</v>
      </c>
      <c r="Z77" s="29" t="s">
        <v>4</v>
      </c>
      <c r="AA77" s="29" t="s">
        <v>4</v>
      </c>
      <c r="AB77" s="29" t="s">
        <v>4</v>
      </c>
      <c r="AC77" s="29" t="s">
        <v>4</v>
      </c>
      <c r="AD77" s="29" t="s">
        <v>4</v>
      </c>
      <c r="AE77" s="29" t="s">
        <v>4</v>
      </c>
      <c r="AF77" s="22" t="s">
        <v>16</v>
      </c>
      <c r="AG77" s="8"/>
    </row>
    <row r="78" spans="1:33" ht="8.25" customHeight="1">
      <c r="A78" s="17"/>
      <c r="B78" s="18"/>
      <c r="C78" s="23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4"/>
      <c r="Y78" s="29"/>
      <c r="Z78" s="29"/>
      <c r="AA78" s="29"/>
      <c r="AB78" s="29"/>
      <c r="AC78" s="29"/>
      <c r="AD78" s="29"/>
      <c r="AE78" s="29"/>
      <c r="AF78" s="22"/>
      <c r="AG78" s="8"/>
    </row>
    <row r="79" spans="1:33" ht="13.5" customHeight="1" hidden="1">
      <c r="A79" s="17"/>
      <c r="B79" s="18"/>
      <c r="C79" s="23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4"/>
      <c r="Y79" s="29"/>
      <c r="Z79" s="29"/>
      <c r="AA79" s="29"/>
      <c r="AB79" s="29"/>
      <c r="AC79" s="29"/>
      <c r="AD79" s="29"/>
      <c r="AE79" s="29"/>
      <c r="AF79" s="22"/>
      <c r="AG79" s="8"/>
    </row>
    <row r="80" spans="1:33" ht="13.5">
      <c r="A80" s="25" t="s">
        <v>17</v>
      </c>
      <c r="B80" s="18" t="s">
        <v>18</v>
      </c>
      <c r="C80" s="23">
        <v>2556</v>
      </c>
      <c r="D80" s="20">
        <v>28565</v>
      </c>
      <c r="E80" s="20">
        <v>1</v>
      </c>
      <c r="F80" s="20">
        <v>3</v>
      </c>
      <c r="G80" s="20">
        <v>777</v>
      </c>
      <c r="H80" s="20">
        <v>5047</v>
      </c>
      <c r="I80" s="20">
        <v>279</v>
      </c>
      <c r="J80" s="20">
        <v>2328</v>
      </c>
      <c r="K80" s="20">
        <v>1258</v>
      </c>
      <c r="L80" s="20">
        <v>14570</v>
      </c>
      <c r="M80" s="20">
        <v>225</v>
      </c>
      <c r="N80" s="20">
        <v>7068</v>
      </c>
      <c r="O80" s="20">
        <v>60473</v>
      </c>
      <c r="P80" s="20">
        <v>58163</v>
      </c>
      <c r="Q80" s="20">
        <f>SUM(R80:S80)</f>
        <v>67498</v>
      </c>
      <c r="R80" s="20">
        <v>7062</v>
      </c>
      <c r="S80" s="20">
        <v>60436</v>
      </c>
      <c r="T80" s="20">
        <v>58126</v>
      </c>
      <c r="U80" s="20">
        <f>SUM(V80:W80)</f>
        <v>9</v>
      </c>
      <c r="V80" s="20" t="s">
        <v>19</v>
      </c>
      <c r="W80" s="20">
        <v>9</v>
      </c>
      <c r="X80" s="24">
        <v>9</v>
      </c>
      <c r="Y80" s="29">
        <v>4835</v>
      </c>
      <c r="Z80" s="29">
        <v>15</v>
      </c>
      <c r="AA80" s="29">
        <v>937</v>
      </c>
      <c r="AB80" s="29">
        <v>1</v>
      </c>
      <c r="AC80" s="29">
        <v>845</v>
      </c>
      <c r="AD80" s="29" t="s">
        <v>4</v>
      </c>
      <c r="AE80" s="29" t="s">
        <v>4</v>
      </c>
      <c r="AF80" s="26" t="s">
        <v>20</v>
      </c>
      <c r="AG80" s="8"/>
    </row>
    <row r="81" spans="1:33" ht="8.25" customHeight="1">
      <c r="A81" s="25"/>
      <c r="B81" s="18"/>
      <c r="C81" s="23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4"/>
      <c r="Y81" s="29"/>
      <c r="Z81" s="29"/>
      <c r="AA81" s="29"/>
      <c r="AB81" s="29"/>
      <c r="AC81" s="29"/>
      <c r="AD81" s="29"/>
      <c r="AE81" s="29"/>
      <c r="AF81" s="26"/>
      <c r="AG81" s="8"/>
    </row>
    <row r="82" spans="1:33" ht="1.5" customHeight="1" hidden="1">
      <c r="A82" s="25"/>
      <c r="B82" s="18"/>
      <c r="C82" s="23"/>
      <c r="D82" s="20"/>
      <c r="E82" s="20"/>
      <c r="F82" s="20"/>
      <c r="G82" s="20"/>
      <c r="H82" s="20"/>
      <c r="I82" s="20">
        <v>81</v>
      </c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4"/>
      <c r="Y82" s="29"/>
      <c r="Z82" s="29"/>
      <c r="AA82" s="29"/>
      <c r="AB82" s="29"/>
      <c r="AC82" s="29"/>
      <c r="AD82" s="29"/>
      <c r="AE82" s="29"/>
      <c r="AF82" s="26"/>
      <c r="AG82" s="8"/>
    </row>
    <row r="83" spans="1:33" ht="13.5" customHeight="1">
      <c r="A83" s="17" t="s">
        <v>21</v>
      </c>
      <c r="B83" s="18" t="s">
        <v>22</v>
      </c>
      <c r="C83" s="23">
        <v>1092</v>
      </c>
      <c r="D83" s="20">
        <v>16157</v>
      </c>
      <c r="E83" s="20">
        <v>3</v>
      </c>
      <c r="F83" s="20">
        <v>15</v>
      </c>
      <c r="G83" s="20">
        <v>421</v>
      </c>
      <c r="H83" s="20">
        <v>3162</v>
      </c>
      <c r="I83" s="20">
        <v>124</v>
      </c>
      <c r="J83" s="20">
        <v>1334</v>
      </c>
      <c r="K83" s="20">
        <v>489</v>
      </c>
      <c r="L83" s="20">
        <v>8000</v>
      </c>
      <c r="M83" s="20">
        <v>49</v>
      </c>
      <c r="N83" s="20">
        <v>3074</v>
      </c>
      <c r="O83" s="20">
        <v>38783</v>
      </c>
      <c r="P83" s="20">
        <v>38142</v>
      </c>
      <c r="Q83" s="20">
        <f>SUM(R83:S83)</f>
        <v>41570</v>
      </c>
      <c r="R83" s="20">
        <v>3066</v>
      </c>
      <c r="S83" s="20">
        <v>38504</v>
      </c>
      <c r="T83" s="20">
        <v>37869</v>
      </c>
      <c r="U83" s="20">
        <f>SUM(V83:W83)</f>
        <v>139</v>
      </c>
      <c r="V83" s="20" t="s">
        <v>19</v>
      </c>
      <c r="W83" s="20">
        <v>139</v>
      </c>
      <c r="X83" s="24">
        <v>138</v>
      </c>
      <c r="Y83" s="29">
        <v>2991</v>
      </c>
      <c r="Z83" s="29">
        <v>6</v>
      </c>
      <c r="AA83" s="29">
        <v>655</v>
      </c>
      <c r="AB83" s="29" t="s">
        <v>4</v>
      </c>
      <c r="AC83" s="29" t="s">
        <v>4</v>
      </c>
      <c r="AD83" s="29" t="s">
        <v>4</v>
      </c>
      <c r="AE83" s="29" t="s">
        <v>4</v>
      </c>
      <c r="AF83" s="22" t="s">
        <v>21</v>
      </c>
      <c r="AG83" s="8"/>
    </row>
    <row r="84" spans="1:33" ht="7.5" customHeight="1">
      <c r="A84" s="17"/>
      <c r="B84" s="18"/>
      <c r="C84" s="23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4"/>
      <c r="Y84" s="29"/>
      <c r="Z84" s="29"/>
      <c r="AA84" s="29"/>
      <c r="AB84" s="29"/>
      <c r="AC84" s="29"/>
      <c r="AD84" s="29"/>
      <c r="AE84" s="29"/>
      <c r="AF84" s="22"/>
      <c r="AG84" s="8"/>
    </row>
    <row r="85" spans="1:33" ht="13.5" customHeight="1" hidden="1">
      <c r="A85" s="17"/>
      <c r="B85" s="18"/>
      <c r="C85" s="23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4"/>
      <c r="Y85" s="29"/>
      <c r="Z85" s="29"/>
      <c r="AA85" s="29"/>
      <c r="AB85" s="29"/>
      <c r="AC85" s="29"/>
      <c r="AD85" s="29"/>
      <c r="AE85" s="29"/>
      <c r="AF85" s="22"/>
      <c r="AG85" s="8"/>
    </row>
    <row r="86" spans="1:33" ht="13.5">
      <c r="A86" s="27" t="s">
        <v>24</v>
      </c>
      <c r="B86" s="18" t="s">
        <v>25</v>
      </c>
      <c r="C86" s="23">
        <v>6</v>
      </c>
      <c r="D86" s="20">
        <v>496</v>
      </c>
      <c r="E86" s="20" t="s">
        <v>11</v>
      </c>
      <c r="F86" s="20" t="s">
        <v>11</v>
      </c>
      <c r="G86" s="20" t="s">
        <v>11</v>
      </c>
      <c r="H86" s="20" t="s">
        <v>11</v>
      </c>
      <c r="I86" s="20" t="s">
        <v>26</v>
      </c>
      <c r="J86" s="20" t="s">
        <v>26</v>
      </c>
      <c r="K86" s="20">
        <v>4</v>
      </c>
      <c r="L86" s="20">
        <v>81</v>
      </c>
      <c r="M86" s="20">
        <v>1</v>
      </c>
      <c r="N86" s="20">
        <v>73</v>
      </c>
      <c r="O86" s="20">
        <v>5563</v>
      </c>
      <c r="P86" s="20">
        <v>5543</v>
      </c>
      <c r="Q86" s="20">
        <f>SUM(R86:S86)</f>
        <v>5428</v>
      </c>
      <c r="R86" s="20">
        <v>70</v>
      </c>
      <c r="S86" s="20">
        <v>5358</v>
      </c>
      <c r="T86" s="20">
        <v>5340</v>
      </c>
      <c r="U86" s="20" t="s">
        <v>26</v>
      </c>
      <c r="V86" s="20" t="s">
        <v>26</v>
      </c>
      <c r="W86" s="20" t="s">
        <v>26</v>
      </c>
      <c r="X86" s="24" t="s">
        <v>26</v>
      </c>
      <c r="Y86" s="29">
        <v>389</v>
      </c>
      <c r="Z86" s="29">
        <v>1</v>
      </c>
      <c r="AA86" s="29">
        <v>26</v>
      </c>
      <c r="AB86" s="29" t="s">
        <v>4</v>
      </c>
      <c r="AC86" s="29" t="s">
        <v>4</v>
      </c>
      <c r="AD86" s="29" t="s">
        <v>4</v>
      </c>
      <c r="AE86" s="29" t="s">
        <v>4</v>
      </c>
      <c r="AF86" s="26" t="s">
        <v>27</v>
      </c>
      <c r="AG86" s="8"/>
    </row>
    <row r="87" spans="1:33" ht="7.5" customHeight="1">
      <c r="A87" s="25"/>
      <c r="B87" s="18"/>
      <c r="C87" s="23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4"/>
      <c r="Y87" s="29"/>
      <c r="Z87" s="29"/>
      <c r="AA87" s="29"/>
      <c r="AB87" s="29"/>
      <c r="AC87" s="29"/>
      <c r="AD87" s="29"/>
      <c r="AE87" s="29"/>
      <c r="AF87" s="26"/>
      <c r="AG87" s="8"/>
    </row>
    <row r="88" spans="1:33" ht="13.5" hidden="1">
      <c r="A88" s="25"/>
      <c r="B88" s="18"/>
      <c r="C88" s="23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4"/>
      <c r="Y88" s="29"/>
      <c r="Z88" s="29"/>
      <c r="AA88" s="29"/>
      <c r="AB88" s="29"/>
      <c r="AC88" s="29"/>
      <c r="AD88" s="29"/>
      <c r="AE88" s="29"/>
      <c r="AF88" s="26"/>
      <c r="AG88" s="8"/>
    </row>
    <row r="89" spans="1:33" ht="13.5">
      <c r="A89" s="25" t="s">
        <v>49</v>
      </c>
      <c r="B89" s="18" t="s">
        <v>28</v>
      </c>
      <c r="C89" s="23">
        <v>400</v>
      </c>
      <c r="D89" s="20">
        <v>13638</v>
      </c>
      <c r="E89" s="20" t="s">
        <v>4</v>
      </c>
      <c r="F89" s="20" t="s">
        <v>4</v>
      </c>
      <c r="G89" s="20">
        <v>86</v>
      </c>
      <c r="H89" s="20">
        <v>1561</v>
      </c>
      <c r="I89" s="20">
        <v>58</v>
      </c>
      <c r="J89" s="20">
        <v>1870</v>
      </c>
      <c r="K89" s="20">
        <v>216</v>
      </c>
      <c r="L89" s="20">
        <v>8004</v>
      </c>
      <c r="M89" s="20">
        <v>33</v>
      </c>
      <c r="N89" s="20">
        <v>1639</v>
      </c>
      <c r="O89" s="20">
        <v>59373</v>
      </c>
      <c r="P89" s="20">
        <v>58380</v>
      </c>
      <c r="Q89" s="20">
        <f>SUM(R89:S89)</f>
        <v>60087</v>
      </c>
      <c r="R89" s="20">
        <v>1624</v>
      </c>
      <c r="S89" s="20">
        <v>58463</v>
      </c>
      <c r="T89" s="20">
        <v>57470</v>
      </c>
      <c r="U89" s="20">
        <f>SUM(V89:W89)</f>
        <v>56</v>
      </c>
      <c r="V89" s="20">
        <v>3</v>
      </c>
      <c r="W89" s="20">
        <v>53</v>
      </c>
      <c r="X89" s="24">
        <v>52</v>
      </c>
      <c r="Y89" s="29">
        <v>1901</v>
      </c>
      <c r="Z89" s="29">
        <v>6</v>
      </c>
      <c r="AA89" s="29">
        <v>280</v>
      </c>
      <c r="AB89" s="29">
        <v>1</v>
      </c>
      <c r="AC89" s="29">
        <v>22</v>
      </c>
      <c r="AD89" s="29" t="s">
        <v>4</v>
      </c>
      <c r="AE89" s="29" t="s">
        <v>4</v>
      </c>
      <c r="AF89" s="26" t="s">
        <v>29</v>
      </c>
      <c r="AG89" s="8"/>
    </row>
    <row r="90" spans="1:33" ht="7.5" customHeight="1">
      <c r="A90" s="25"/>
      <c r="B90" s="18"/>
      <c r="C90" s="23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4"/>
      <c r="Y90" s="29"/>
      <c r="Z90" s="29"/>
      <c r="AA90" s="29"/>
      <c r="AB90" s="29"/>
      <c r="AC90" s="29"/>
      <c r="AD90" s="29"/>
      <c r="AE90" s="29"/>
      <c r="AF90" s="26"/>
      <c r="AG90" s="8"/>
    </row>
    <row r="91" spans="1:33" ht="13.5" hidden="1">
      <c r="A91" s="25"/>
      <c r="B91" s="18"/>
      <c r="C91" s="23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4"/>
      <c r="Y91" s="29"/>
      <c r="Z91" s="29"/>
      <c r="AA91" s="29"/>
      <c r="AB91" s="29"/>
      <c r="AC91" s="29"/>
      <c r="AD91" s="29"/>
      <c r="AE91" s="29"/>
      <c r="AF91" s="26"/>
      <c r="AG91" s="8"/>
    </row>
    <row r="92" spans="1:33" ht="13.5" customHeight="1">
      <c r="A92" s="17" t="s">
        <v>50</v>
      </c>
      <c r="B92" s="18" t="s">
        <v>30</v>
      </c>
      <c r="C92" s="23">
        <v>5533</v>
      </c>
      <c r="D92" s="20">
        <v>56861</v>
      </c>
      <c r="E92" s="20">
        <v>9</v>
      </c>
      <c r="F92" s="20">
        <v>35</v>
      </c>
      <c r="G92" s="20">
        <v>2252</v>
      </c>
      <c r="H92" s="20">
        <v>15614</v>
      </c>
      <c r="I92" s="20">
        <v>597</v>
      </c>
      <c r="J92" s="20">
        <v>4562</v>
      </c>
      <c r="K92" s="20">
        <v>2431</v>
      </c>
      <c r="L92" s="20">
        <v>26094</v>
      </c>
      <c r="M92" s="20">
        <v>212</v>
      </c>
      <c r="N92" s="20">
        <v>16357</v>
      </c>
      <c r="O92" s="20">
        <v>234710</v>
      </c>
      <c r="P92" s="20">
        <v>229987</v>
      </c>
      <c r="Q92" s="20">
        <f>SUM(R92:S92)</f>
        <v>246224</v>
      </c>
      <c r="R92" s="20">
        <v>16176</v>
      </c>
      <c r="S92" s="20">
        <v>230048</v>
      </c>
      <c r="T92" s="20">
        <v>225448</v>
      </c>
      <c r="U92" s="20" t="s">
        <v>19</v>
      </c>
      <c r="V92" s="20" t="s">
        <v>19</v>
      </c>
      <c r="W92" s="20" t="s">
        <v>19</v>
      </c>
      <c r="X92" s="24" t="s">
        <v>19</v>
      </c>
      <c r="Y92" s="29">
        <v>7214</v>
      </c>
      <c r="Z92" s="29">
        <v>26</v>
      </c>
      <c r="AA92" s="29">
        <v>2161</v>
      </c>
      <c r="AB92" s="29">
        <v>6</v>
      </c>
      <c r="AC92" s="29">
        <v>1181</v>
      </c>
      <c r="AD92" s="29" t="s">
        <v>4</v>
      </c>
      <c r="AE92" s="29" t="s">
        <v>4</v>
      </c>
      <c r="AF92" s="22" t="s">
        <v>31</v>
      </c>
      <c r="AG92" s="8"/>
    </row>
    <row r="93" spans="1:33" ht="7.5" customHeight="1">
      <c r="A93" s="17"/>
      <c r="B93" s="18"/>
      <c r="C93" s="23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4"/>
      <c r="Y93" s="29"/>
      <c r="Z93" s="29"/>
      <c r="AA93" s="29"/>
      <c r="AB93" s="29"/>
      <c r="AC93" s="29"/>
      <c r="AD93" s="29"/>
      <c r="AE93" s="29"/>
      <c r="AF93" s="22"/>
      <c r="AG93" s="8"/>
    </row>
    <row r="94" spans="1:33" ht="1.5" customHeight="1" hidden="1">
      <c r="A94" s="17"/>
      <c r="B94" s="18"/>
      <c r="C94" s="23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4"/>
      <c r="Y94" s="29"/>
      <c r="Z94" s="29"/>
      <c r="AA94" s="29"/>
      <c r="AB94" s="29"/>
      <c r="AC94" s="29"/>
      <c r="AD94" s="29"/>
      <c r="AE94" s="29"/>
      <c r="AF94" s="22"/>
      <c r="AG94" s="8"/>
    </row>
    <row r="95" spans="1:33" ht="13.5">
      <c r="A95" s="25" t="s">
        <v>51</v>
      </c>
      <c r="B95" s="28" t="s">
        <v>54</v>
      </c>
      <c r="C95" s="23">
        <v>2479</v>
      </c>
      <c r="D95" s="20">
        <v>25678</v>
      </c>
      <c r="E95" s="20">
        <v>4</v>
      </c>
      <c r="F95" s="20">
        <v>12</v>
      </c>
      <c r="G95" s="20">
        <v>606</v>
      </c>
      <c r="H95" s="20">
        <v>3217</v>
      </c>
      <c r="I95" s="20">
        <v>176</v>
      </c>
      <c r="J95" s="20">
        <v>1208</v>
      </c>
      <c r="K95" s="20">
        <v>1518</v>
      </c>
      <c r="L95" s="20">
        <v>15197</v>
      </c>
      <c r="M95" s="20">
        <v>157</v>
      </c>
      <c r="N95" s="20">
        <v>8188</v>
      </c>
      <c r="O95" s="20">
        <v>114896</v>
      </c>
      <c r="P95" s="20">
        <v>113071</v>
      </c>
      <c r="Q95" s="20">
        <f>SUM(R95:S95)</f>
        <v>121489</v>
      </c>
      <c r="R95" s="20">
        <v>8067</v>
      </c>
      <c r="S95" s="20">
        <v>113422</v>
      </c>
      <c r="T95" s="20">
        <v>111598</v>
      </c>
      <c r="U95" s="20" t="s">
        <v>26</v>
      </c>
      <c r="V95" s="20" t="s">
        <v>26</v>
      </c>
      <c r="W95" s="20" t="s">
        <v>26</v>
      </c>
      <c r="X95" s="24" t="s">
        <v>26</v>
      </c>
      <c r="Y95" s="29">
        <v>4877</v>
      </c>
      <c r="Z95" s="29">
        <v>15</v>
      </c>
      <c r="AA95" s="29">
        <v>1101</v>
      </c>
      <c r="AB95" s="29">
        <v>3</v>
      </c>
      <c r="AC95" s="29">
        <v>66</v>
      </c>
      <c r="AD95" s="29" t="s">
        <v>4</v>
      </c>
      <c r="AE95" s="29" t="s">
        <v>4</v>
      </c>
      <c r="AF95" s="26" t="s">
        <v>32</v>
      </c>
      <c r="AG95" s="8"/>
    </row>
    <row r="96" spans="1:33" ht="7.5" customHeight="1">
      <c r="A96" s="25"/>
      <c r="B96" s="18"/>
      <c r="C96" s="23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4"/>
      <c r="Y96" s="29"/>
      <c r="Z96" s="29"/>
      <c r="AA96" s="29"/>
      <c r="AB96" s="29"/>
      <c r="AC96" s="29"/>
      <c r="AD96" s="29"/>
      <c r="AE96" s="29"/>
      <c r="AF96" s="26"/>
      <c r="AG96" s="8"/>
    </row>
    <row r="97" spans="1:33" ht="13.5">
      <c r="A97" s="25" t="s">
        <v>33</v>
      </c>
      <c r="B97" s="28" t="s">
        <v>55</v>
      </c>
      <c r="C97" s="23">
        <v>2366</v>
      </c>
      <c r="D97" s="20">
        <v>22071</v>
      </c>
      <c r="E97" s="20">
        <v>5</v>
      </c>
      <c r="F97" s="20">
        <v>23</v>
      </c>
      <c r="G97" s="20">
        <v>1243</v>
      </c>
      <c r="H97" s="20">
        <v>8720</v>
      </c>
      <c r="I97" s="20">
        <v>303</v>
      </c>
      <c r="J97" s="20">
        <v>2053</v>
      </c>
      <c r="K97" s="20">
        <v>759</v>
      </c>
      <c r="L97" s="20">
        <v>8071</v>
      </c>
      <c r="M97" s="20">
        <v>44</v>
      </c>
      <c r="N97" s="20">
        <v>6328</v>
      </c>
      <c r="O97" s="20">
        <v>80356</v>
      </c>
      <c r="P97" s="20">
        <v>78207</v>
      </c>
      <c r="Q97" s="20">
        <f>SUM(R97:S97)</f>
        <v>84306</v>
      </c>
      <c r="R97" s="20">
        <v>6277</v>
      </c>
      <c r="S97" s="20">
        <v>78029</v>
      </c>
      <c r="T97" s="20">
        <v>75969</v>
      </c>
      <c r="U97" s="20" t="s">
        <v>26</v>
      </c>
      <c r="V97" s="20" t="s">
        <v>26</v>
      </c>
      <c r="W97" s="20" t="s">
        <v>26</v>
      </c>
      <c r="X97" s="24" t="s">
        <v>26</v>
      </c>
      <c r="Y97" s="29">
        <v>1041</v>
      </c>
      <c r="Z97" s="29">
        <v>9</v>
      </c>
      <c r="AA97" s="29">
        <v>1048</v>
      </c>
      <c r="AB97" s="29">
        <v>3</v>
      </c>
      <c r="AC97" s="29">
        <v>1115</v>
      </c>
      <c r="AD97" s="29" t="s">
        <v>4</v>
      </c>
      <c r="AE97" s="29" t="s">
        <v>4</v>
      </c>
      <c r="AF97" s="26" t="s">
        <v>34</v>
      </c>
      <c r="AG97" s="8"/>
    </row>
    <row r="98" spans="1:33" ht="7.5" customHeight="1">
      <c r="A98" s="25"/>
      <c r="B98" s="18"/>
      <c r="C98" s="23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4"/>
      <c r="Y98" s="29"/>
      <c r="Z98" s="29"/>
      <c r="AA98" s="29"/>
      <c r="AB98" s="29"/>
      <c r="AC98" s="29"/>
      <c r="AD98" s="29"/>
      <c r="AE98" s="29"/>
      <c r="AF98" s="26"/>
      <c r="AG98" s="8"/>
    </row>
    <row r="99" spans="1:33" ht="13.5">
      <c r="A99" s="25" t="s">
        <v>35</v>
      </c>
      <c r="B99" s="28" t="s">
        <v>56</v>
      </c>
      <c r="C99" s="23">
        <v>688</v>
      </c>
      <c r="D99" s="20">
        <v>9112</v>
      </c>
      <c r="E99" s="20" t="s">
        <v>4</v>
      </c>
      <c r="F99" s="20" t="s">
        <v>4</v>
      </c>
      <c r="G99" s="20">
        <v>403</v>
      </c>
      <c r="H99" s="20">
        <v>3677</v>
      </c>
      <c r="I99" s="20">
        <v>118</v>
      </c>
      <c r="J99" s="20">
        <v>1301</v>
      </c>
      <c r="K99" s="20">
        <v>154</v>
      </c>
      <c r="L99" s="20">
        <v>2826</v>
      </c>
      <c r="M99" s="20">
        <v>11</v>
      </c>
      <c r="N99" s="20">
        <v>1841</v>
      </c>
      <c r="O99" s="20">
        <v>39458</v>
      </c>
      <c r="P99" s="20">
        <v>38709</v>
      </c>
      <c r="Q99" s="20">
        <f>SUM(R99:S99)</f>
        <v>40429</v>
      </c>
      <c r="R99" s="20">
        <v>1832</v>
      </c>
      <c r="S99" s="20">
        <v>38597</v>
      </c>
      <c r="T99" s="20">
        <v>37881</v>
      </c>
      <c r="U99" s="20" t="s">
        <v>23</v>
      </c>
      <c r="V99" s="20" t="s">
        <v>23</v>
      </c>
      <c r="W99" s="20" t="s">
        <v>23</v>
      </c>
      <c r="X99" s="24" t="s">
        <v>23</v>
      </c>
      <c r="Y99" s="29">
        <v>1296</v>
      </c>
      <c r="Z99" s="29">
        <v>2</v>
      </c>
      <c r="AA99" s="29">
        <v>12</v>
      </c>
      <c r="AB99" s="29" t="s">
        <v>4</v>
      </c>
      <c r="AC99" s="29" t="s">
        <v>4</v>
      </c>
      <c r="AD99" s="29" t="s">
        <v>4</v>
      </c>
      <c r="AE99" s="29" t="s">
        <v>4</v>
      </c>
      <c r="AF99" s="26" t="s">
        <v>36</v>
      </c>
      <c r="AG99" s="8"/>
    </row>
    <row r="100" spans="1:33" ht="9" customHeight="1">
      <c r="A100" s="25"/>
      <c r="B100" s="18"/>
      <c r="C100" s="23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4"/>
      <c r="Y100" s="29"/>
      <c r="Z100" s="29"/>
      <c r="AA100" s="29"/>
      <c r="AB100" s="29"/>
      <c r="AC100" s="29"/>
      <c r="AD100" s="29"/>
      <c r="AE100" s="29"/>
      <c r="AF100" s="26"/>
      <c r="AG100" s="8"/>
    </row>
    <row r="101" spans="1:33" ht="13.5" hidden="1">
      <c r="A101" s="25"/>
      <c r="B101" s="18"/>
      <c r="C101" s="23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4"/>
      <c r="Y101" s="29"/>
      <c r="Z101" s="29"/>
      <c r="AA101" s="29"/>
      <c r="AB101" s="29"/>
      <c r="AC101" s="29"/>
      <c r="AD101" s="29"/>
      <c r="AE101" s="29"/>
      <c r="AF101" s="26"/>
      <c r="AG101" s="8"/>
    </row>
    <row r="102" spans="1:33" ht="13.5">
      <c r="A102" s="25" t="s">
        <v>37</v>
      </c>
      <c r="B102" s="18" t="s">
        <v>38</v>
      </c>
      <c r="C102" s="23">
        <v>252</v>
      </c>
      <c r="D102" s="20">
        <v>1825</v>
      </c>
      <c r="E102" s="20" t="s">
        <v>4</v>
      </c>
      <c r="F102" s="20" t="s">
        <v>4</v>
      </c>
      <c r="G102" s="20">
        <v>93</v>
      </c>
      <c r="H102" s="20">
        <v>314</v>
      </c>
      <c r="I102" s="20">
        <v>16</v>
      </c>
      <c r="J102" s="20">
        <v>68</v>
      </c>
      <c r="K102" s="20">
        <v>112</v>
      </c>
      <c r="L102" s="20">
        <v>833</v>
      </c>
      <c r="M102" s="20">
        <v>23</v>
      </c>
      <c r="N102" s="20">
        <v>1027</v>
      </c>
      <c r="O102" s="20">
        <v>32483</v>
      </c>
      <c r="P102" s="20">
        <v>32268</v>
      </c>
      <c r="Q102" s="20">
        <f>SUM(R102:S102)</f>
        <v>30577</v>
      </c>
      <c r="R102" s="20">
        <v>862</v>
      </c>
      <c r="S102" s="20">
        <v>29715</v>
      </c>
      <c r="T102" s="20">
        <v>29511</v>
      </c>
      <c r="U102" s="20" t="s">
        <v>39</v>
      </c>
      <c r="V102" s="20" t="s">
        <v>39</v>
      </c>
      <c r="W102" s="20" t="s">
        <v>39</v>
      </c>
      <c r="X102" s="24" t="s">
        <v>39</v>
      </c>
      <c r="Y102" s="29">
        <v>356</v>
      </c>
      <c r="Z102" s="29">
        <v>8</v>
      </c>
      <c r="AA102" s="29">
        <v>254</v>
      </c>
      <c r="AB102" s="29" t="s">
        <v>4</v>
      </c>
      <c r="AC102" s="29" t="s">
        <v>4</v>
      </c>
      <c r="AD102" s="29" t="s">
        <v>4</v>
      </c>
      <c r="AE102" s="29" t="s">
        <v>4</v>
      </c>
      <c r="AF102" s="26" t="s">
        <v>40</v>
      </c>
      <c r="AG102" s="8"/>
    </row>
    <row r="103" spans="1:33" ht="7.5" customHeight="1">
      <c r="A103" s="25"/>
      <c r="B103" s="18"/>
      <c r="C103" s="23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4"/>
      <c r="Y103" s="29"/>
      <c r="Z103" s="29"/>
      <c r="AA103" s="29"/>
      <c r="AB103" s="29"/>
      <c r="AC103" s="29"/>
      <c r="AD103" s="29"/>
      <c r="AE103" s="29"/>
      <c r="AF103" s="26"/>
      <c r="AG103" s="8"/>
    </row>
    <row r="104" spans="1:33" ht="13.5" hidden="1">
      <c r="A104" s="25"/>
      <c r="B104" s="18"/>
      <c r="C104" s="23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4"/>
      <c r="Y104" s="29"/>
      <c r="Z104" s="29"/>
      <c r="AA104" s="29"/>
      <c r="AB104" s="29"/>
      <c r="AC104" s="29"/>
      <c r="AD104" s="29"/>
      <c r="AE104" s="29"/>
      <c r="AF104" s="26"/>
      <c r="AG104" s="8"/>
    </row>
    <row r="105" spans="1:33" ht="13.5" customHeight="1">
      <c r="A105" s="17" t="s">
        <v>52</v>
      </c>
      <c r="B105" s="18" t="s">
        <v>41</v>
      </c>
      <c r="C105" s="23">
        <v>1397</v>
      </c>
      <c r="D105" s="20">
        <v>7900</v>
      </c>
      <c r="E105" s="20">
        <v>1</v>
      </c>
      <c r="F105" s="20">
        <v>3</v>
      </c>
      <c r="G105" s="20">
        <v>451</v>
      </c>
      <c r="H105" s="20">
        <v>1424</v>
      </c>
      <c r="I105" s="20">
        <v>165</v>
      </c>
      <c r="J105" s="20">
        <v>585</v>
      </c>
      <c r="K105" s="20">
        <v>657</v>
      </c>
      <c r="L105" s="20">
        <v>4040</v>
      </c>
      <c r="M105" s="20">
        <v>89</v>
      </c>
      <c r="N105" s="20">
        <v>3164</v>
      </c>
      <c r="O105" s="20">
        <v>11153</v>
      </c>
      <c r="P105" s="20">
        <v>10968</v>
      </c>
      <c r="Q105" s="20">
        <f>SUM(R105:S105)</f>
        <v>13508</v>
      </c>
      <c r="R105" s="20">
        <v>3146</v>
      </c>
      <c r="S105" s="20">
        <v>10362</v>
      </c>
      <c r="T105" s="20">
        <v>10189</v>
      </c>
      <c r="U105" s="20">
        <f>SUM(V105:W105)</f>
        <v>63</v>
      </c>
      <c r="V105" s="20">
        <v>8</v>
      </c>
      <c r="W105" s="20">
        <v>55</v>
      </c>
      <c r="X105" s="24">
        <v>52</v>
      </c>
      <c r="Y105" s="29">
        <v>891</v>
      </c>
      <c r="Z105" s="29">
        <v>31</v>
      </c>
      <c r="AA105" s="29">
        <v>718</v>
      </c>
      <c r="AB105" s="29">
        <v>3</v>
      </c>
      <c r="AC105" s="29">
        <v>239</v>
      </c>
      <c r="AD105" s="29" t="s">
        <v>4</v>
      </c>
      <c r="AE105" s="29" t="s">
        <v>4</v>
      </c>
      <c r="AF105" s="22" t="s">
        <v>42</v>
      </c>
      <c r="AG105" s="8"/>
    </row>
    <row r="106" spans="1:33" ht="7.5" customHeight="1">
      <c r="A106" s="17"/>
      <c r="B106" s="18"/>
      <c r="C106" s="23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4"/>
      <c r="Y106" s="29"/>
      <c r="Z106" s="29"/>
      <c r="AA106" s="29"/>
      <c r="AB106" s="29"/>
      <c r="AC106" s="29"/>
      <c r="AD106" s="29"/>
      <c r="AE106" s="29"/>
      <c r="AF106" s="22"/>
      <c r="AG106" s="8"/>
    </row>
    <row r="107" spans="1:33" ht="13.5" customHeight="1" hidden="1">
      <c r="A107" s="17"/>
      <c r="B107" s="18"/>
      <c r="C107" s="23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4"/>
      <c r="Y107" s="29"/>
      <c r="Z107" s="29"/>
      <c r="AA107" s="29"/>
      <c r="AB107" s="29"/>
      <c r="AC107" s="29"/>
      <c r="AD107" s="29"/>
      <c r="AE107" s="29"/>
      <c r="AF107" s="22"/>
      <c r="AG107" s="8"/>
    </row>
    <row r="108" spans="1:33" ht="13.5">
      <c r="A108" s="25" t="s">
        <v>53</v>
      </c>
      <c r="B108" s="18" t="s">
        <v>43</v>
      </c>
      <c r="C108" s="23">
        <v>3362</v>
      </c>
      <c r="D108" s="29">
        <v>52160</v>
      </c>
      <c r="E108" s="29">
        <v>2</v>
      </c>
      <c r="F108" s="29">
        <v>10</v>
      </c>
      <c r="G108" s="29">
        <v>1294</v>
      </c>
      <c r="H108" s="29">
        <v>9753</v>
      </c>
      <c r="I108" s="29">
        <v>292</v>
      </c>
      <c r="J108" s="29">
        <v>2501</v>
      </c>
      <c r="K108" s="29">
        <v>1609</v>
      </c>
      <c r="L108" s="29">
        <v>28433</v>
      </c>
      <c r="M108" s="29">
        <v>124</v>
      </c>
      <c r="N108" s="29">
        <v>11732</v>
      </c>
      <c r="O108" s="29">
        <v>175938</v>
      </c>
      <c r="P108" s="29">
        <v>168643</v>
      </c>
      <c r="Q108" s="29">
        <f>SUM(R108:S108)</f>
        <v>134598</v>
      </c>
      <c r="R108" s="29">
        <v>8884</v>
      </c>
      <c r="S108" s="29">
        <v>125714</v>
      </c>
      <c r="T108" s="29">
        <v>120452</v>
      </c>
      <c r="U108" s="29">
        <f>SUM(V108:W108)</f>
        <v>1891</v>
      </c>
      <c r="V108" s="29">
        <v>174</v>
      </c>
      <c r="W108" s="29">
        <v>1717</v>
      </c>
      <c r="X108" s="24">
        <v>1673</v>
      </c>
      <c r="Y108" s="29">
        <v>7327</v>
      </c>
      <c r="Z108" s="29">
        <v>30</v>
      </c>
      <c r="AA108" s="29">
        <v>2483</v>
      </c>
      <c r="AB108" s="29">
        <v>9</v>
      </c>
      <c r="AC108" s="29">
        <v>971</v>
      </c>
      <c r="AD108" s="29">
        <v>2</v>
      </c>
      <c r="AE108" s="29">
        <v>682</v>
      </c>
      <c r="AF108" s="26" t="s">
        <v>53</v>
      </c>
      <c r="AG108" s="8"/>
    </row>
    <row r="109" spans="1:33" ht="7.5" customHeight="1">
      <c r="A109" s="30"/>
      <c r="B109" s="31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3"/>
      <c r="Y109" s="32"/>
      <c r="Z109" s="32"/>
      <c r="AA109" s="32"/>
      <c r="AB109" s="32"/>
      <c r="AC109" s="32"/>
      <c r="AD109" s="32"/>
      <c r="AE109" s="32"/>
      <c r="AF109" s="34"/>
      <c r="AG109" s="8"/>
    </row>
    <row r="110" spans="1:32" ht="1.5" customHeight="1">
      <c r="A110" s="35"/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8"/>
      <c r="Y110" s="37"/>
      <c r="Z110" s="37"/>
      <c r="AA110" s="37"/>
      <c r="AB110" s="37"/>
      <c r="AC110" s="37"/>
      <c r="AD110" s="37"/>
      <c r="AE110" s="37"/>
      <c r="AF110" s="39"/>
    </row>
    <row r="111" spans="1:32" s="8" customFormat="1" ht="13.5" hidden="1">
      <c r="A111" s="40"/>
      <c r="B111" s="41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3"/>
      <c r="Y111" s="42"/>
      <c r="Z111" s="42"/>
      <c r="AA111" s="42"/>
      <c r="AB111" s="42"/>
      <c r="AC111" s="42"/>
      <c r="AD111" s="42"/>
      <c r="AE111" s="42"/>
      <c r="AF111" s="40"/>
    </row>
    <row r="112" spans="2:10" ht="4.5" customHeight="1">
      <c r="B112"/>
      <c r="C112"/>
      <c r="D112"/>
      <c r="E112"/>
      <c r="F112"/>
      <c r="G112"/>
      <c r="H112"/>
      <c r="J112" t="s">
        <v>44</v>
      </c>
    </row>
    <row r="113" spans="2:8" ht="13.5">
      <c r="B113"/>
      <c r="C113"/>
      <c r="D113"/>
      <c r="E113"/>
      <c r="F113"/>
      <c r="G113"/>
      <c r="H113"/>
    </row>
    <row r="114" spans="2:8" ht="13.5">
      <c r="B114"/>
      <c r="C114"/>
      <c r="D114"/>
      <c r="E114"/>
      <c r="F114"/>
      <c r="G114"/>
      <c r="H114"/>
    </row>
    <row r="115" spans="2:8" ht="13.5">
      <c r="B115"/>
      <c r="C115"/>
      <c r="D115"/>
      <c r="E115"/>
      <c r="F115"/>
      <c r="G115"/>
      <c r="H115"/>
    </row>
    <row r="116" spans="2:8" ht="13.5">
      <c r="B116"/>
      <c r="C116"/>
      <c r="D116"/>
      <c r="E116"/>
      <c r="F116"/>
      <c r="G116"/>
      <c r="H116"/>
    </row>
    <row r="117" spans="2:8" ht="13.5">
      <c r="B117"/>
      <c r="C117"/>
      <c r="D117"/>
      <c r="E117"/>
      <c r="F117"/>
      <c r="G117"/>
      <c r="H117"/>
    </row>
    <row r="118" spans="2:8" ht="13.5">
      <c r="B118"/>
      <c r="C118"/>
      <c r="D118"/>
      <c r="E118"/>
      <c r="F118"/>
      <c r="G118"/>
      <c r="H118"/>
    </row>
    <row r="119" spans="2:8" ht="13.5">
      <c r="B119"/>
      <c r="C119"/>
      <c r="D119"/>
      <c r="E119"/>
      <c r="F119"/>
      <c r="G119"/>
      <c r="H119"/>
    </row>
    <row r="120" spans="2:8" ht="13.5">
      <c r="B120"/>
      <c r="C120"/>
      <c r="D120"/>
      <c r="E120"/>
      <c r="F120"/>
      <c r="G120"/>
      <c r="H120"/>
    </row>
    <row r="121" spans="2:8" ht="13.5">
      <c r="B121"/>
      <c r="C121"/>
      <c r="D121"/>
      <c r="E121"/>
      <c r="F121"/>
      <c r="G121"/>
      <c r="H121"/>
    </row>
    <row r="122" spans="2:8" ht="13.5">
      <c r="B122"/>
      <c r="C122"/>
      <c r="D122"/>
      <c r="E122"/>
      <c r="F122"/>
      <c r="G122"/>
      <c r="H122"/>
    </row>
    <row r="123" spans="2:8" ht="13.5">
      <c r="B123"/>
      <c r="C123"/>
      <c r="D123"/>
      <c r="E123"/>
      <c r="F123"/>
      <c r="G123"/>
      <c r="H123"/>
    </row>
    <row r="124" spans="2:8" ht="13.5">
      <c r="B124"/>
      <c r="C124"/>
      <c r="D124"/>
      <c r="E124"/>
      <c r="F124"/>
      <c r="G124"/>
      <c r="H124"/>
    </row>
    <row r="125" spans="2:8" ht="13.5">
      <c r="B125"/>
      <c r="C125"/>
      <c r="D125"/>
      <c r="E125"/>
      <c r="F125"/>
      <c r="G125"/>
      <c r="H125"/>
    </row>
    <row r="126" spans="2:8" ht="13.5">
      <c r="B126"/>
      <c r="C126"/>
      <c r="D126"/>
      <c r="E126"/>
      <c r="F126"/>
      <c r="G126"/>
      <c r="H126"/>
    </row>
    <row r="127" spans="2:8" ht="13.5">
      <c r="B127"/>
      <c r="C127"/>
      <c r="D127"/>
      <c r="E127"/>
      <c r="F127"/>
      <c r="G127"/>
      <c r="H127"/>
    </row>
    <row r="128" spans="2:8" ht="13.5">
      <c r="B128"/>
      <c r="C128"/>
      <c r="D128"/>
      <c r="E128"/>
      <c r="F128"/>
      <c r="G128"/>
      <c r="H128"/>
    </row>
    <row r="129" spans="2:8" ht="13.5">
      <c r="B129"/>
      <c r="C129"/>
      <c r="D129"/>
      <c r="E129"/>
      <c r="F129"/>
      <c r="G129"/>
      <c r="H129"/>
    </row>
    <row r="130" spans="2:8" ht="13.5">
      <c r="B130"/>
      <c r="C130"/>
      <c r="D130"/>
      <c r="E130"/>
      <c r="F130"/>
      <c r="G130"/>
      <c r="H130"/>
    </row>
    <row r="131" spans="2:8" ht="13.5">
      <c r="B131"/>
      <c r="C131"/>
      <c r="D131"/>
      <c r="E131"/>
      <c r="F131"/>
      <c r="G131"/>
      <c r="H131"/>
    </row>
    <row r="132" spans="2:8" ht="13.5">
      <c r="B132"/>
      <c r="C132"/>
      <c r="D132"/>
      <c r="E132"/>
      <c r="F132"/>
      <c r="G132"/>
      <c r="H132"/>
    </row>
    <row r="133" spans="2:8" ht="13.5">
      <c r="B133"/>
      <c r="C133"/>
      <c r="D133"/>
      <c r="E133"/>
      <c r="F133"/>
      <c r="G133"/>
      <c r="H133"/>
    </row>
    <row r="134" spans="2:8" ht="13.5">
      <c r="B134"/>
      <c r="C134"/>
      <c r="D134"/>
      <c r="E134"/>
      <c r="F134"/>
      <c r="G134"/>
      <c r="H134"/>
    </row>
    <row r="135" spans="2:8" ht="13.5">
      <c r="B135"/>
      <c r="C135"/>
      <c r="D135"/>
      <c r="E135"/>
      <c r="F135"/>
      <c r="G135"/>
      <c r="H135"/>
    </row>
    <row r="136" spans="2:8" ht="13.5">
      <c r="B136"/>
      <c r="C136"/>
      <c r="D136"/>
      <c r="E136"/>
      <c r="F136"/>
      <c r="G136"/>
      <c r="H136"/>
    </row>
    <row r="137" spans="2:8" ht="13.5">
      <c r="B137"/>
      <c r="C137"/>
      <c r="D137"/>
      <c r="E137"/>
      <c r="F137"/>
      <c r="G137"/>
      <c r="H137"/>
    </row>
    <row r="138" spans="2:8" ht="13.5">
      <c r="B138"/>
      <c r="C138"/>
      <c r="D138"/>
      <c r="E138"/>
      <c r="F138"/>
      <c r="G138"/>
      <c r="H138"/>
    </row>
    <row r="139" spans="2:8" ht="13.5">
      <c r="B139"/>
      <c r="C139"/>
      <c r="D139"/>
      <c r="E139"/>
      <c r="F139"/>
      <c r="G139"/>
      <c r="H139"/>
    </row>
    <row r="140" spans="2:8" ht="13.5">
      <c r="B140"/>
      <c r="C140"/>
      <c r="D140"/>
      <c r="E140"/>
      <c r="F140"/>
      <c r="G140"/>
      <c r="H140"/>
    </row>
    <row r="141" spans="2:8" ht="13.5">
      <c r="B141"/>
      <c r="C141"/>
      <c r="D141"/>
      <c r="E141"/>
      <c r="F141"/>
      <c r="G141"/>
      <c r="H141"/>
    </row>
    <row r="142" spans="2:8" ht="13.5">
      <c r="B142"/>
      <c r="C142"/>
      <c r="D142"/>
      <c r="E142"/>
      <c r="F142"/>
      <c r="G142"/>
      <c r="H142"/>
    </row>
    <row r="143" spans="2:8" ht="13.5">
      <c r="B143"/>
      <c r="C143"/>
      <c r="D143"/>
      <c r="E143"/>
      <c r="F143"/>
      <c r="G143"/>
      <c r="H143"/>
    </row>
    <row r="144" spans="2:8" ht="13.5">
      <c r="B144"/>
      <c r="C144"/>
      <c r="D144"/>
      <c r="E144"/>
      <c r="F144"/>
      <c r="G144"/>
      <c r="H144"/>
    </row>
    <row r="145" spans="2:8" ht="13.5">
      <c r="B145"/>
      <c r="C145"/>
      <c r="D145"/>
      <c r="E145"/>
      <c r="F145"/>
      <c r="G145"/>
      <c r="H145"/>
    </row>
    <row r="146" spans="2:8" ht="13.5">
      <c r="B146"/>
      <c r="C146"/>
      <c r="D146"/>
      <c r="E146"/>
      <c r="F146"/>
      <c r="G146"/>
      <c r="H146"/>
    </row>
    <row r="147" spans="2:8" ht="13.5">
      <c r="B147"/>
      <c r="C147"/>
      <c r="D147"/>
      <c r="E147"/>
      <c r="F147"/>
      <c r="G147"/>
      <c r="H147"/>
    </row>
    <row r="148" spans="2:8" ht="13.5">
      <c r="B148"/>
      <c r="C148"/>
      <c r="D148"/>
      <c r="E148"/>
      <c r="F148"/>
      <c r="G148"/>
      <c r="H148"/>
    </row>
    <row r="149" spans="2:8" ht="13.5">
      <c r="B149"/>
      <c r="C149"/>
      <c r="D149"/>
      <c r="E149"/>
      <c r="F149"/>
      <c r="G149"/>
      <c r="H149"/>
    </row>
    <row r="150" spans="2:8" ht="13.5">
      <c r="B150"/>
      <c r="C150"/>
      <c r="D150"/>
      <c r="E150"/>
      <c r="F150"/>
      <c r="G150"/>
      <c r="H150"/>
    </row>
    <row r="151" spans="2:8" ht="13.5">
      <c r="B151"/>
      <c r="C151"/>
      <c r="D151"/>
      <c r="E151"/>
      <c r="F151"/>
      <c r="G151"/>
      <c r="H151"/>
    </row>
    <row r="152" spans="2:8" ht="13.5">
      <c r="B152"/>
      <c r="C152"/>
      <c r="D152"/>
      <c r="E152"/>
      <c r="F152"/>
      <c r="G152"/>
      <c r="H152"/>
    </row>
  </sheetData>
  <mergeCells count="29">
    <mergeCell ref="K3:M3"/>
    <mergeCell ref="K2:Z2"/>
    <mergeCell ref="A7:B7"/>
    <mergeCell ref="AD6:AE6"/>
    <mergeCell ref="AB6:AC6"/>
    <mergeCell ref="Z6:AA6"/>
    <mergeCell ref="M6:Y6"/>
    <mergeCell ref="K6:L6"/>
    <mergeCell ref="A6:B6"/>
    <mergeCell ref="G6:H6"/>
    <mergeCell ref="E6:F6"/>
    <mergeCell ref="C6:D6"/>
    <mergeCell ref="I61:J61"/>
    <mergeCell ref="K61:L61"/>
    <mergeCell ref="M61:Y61"/>
    <mergeCell ref="A62:B62"/>
    <mergeCell ref="C61:D61"/>
    <mergeCell ref="E61:F61"/>
    <mergeCell ref="G61:H61"/>
    <mergeCell ref="A61:B61"/>
    <mergeCell ref="AF6:AF7"/>
    <mergeCell ref="Z61:AA61"/>
    <mergeCell ref="AB61:AC61"/>
    <mergeCell ref="AD61:AE61"/>
    <mergeCell ref="AF61:AF62"/>
    <mergeCell ref="F58:J58"/>
    <mergeCell ref="I6:J6"/>
    <mergeCell ref="D2:J2"/>
    <mergeCell ref="E3:J3"/>
  </mergeCells>
  <printOptions/>
  <pageMargins left="0.5905511811023623" right="0.5905511811023623" top="0.5905511811023623" bottom="0.5905511811023623" header="0.5118110236220472" footer="0.5118110236220472"/>
  <pageSetup orientation="portrait" paperSize="9" r:id="rId1"/>
  <rowBreaks count="1" manualBreakCount="1">
    <brk id="5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福岡市　統計課</dc:creator>
  <cp:keywords/>
  <dc:description/>
  <cp:lastModifiedBy>福岡市統計課</cp:lastModifiedBy>
  <cp:lastPrinted>2002-05-20T23:56:57Z</cp:lastPrinted>
  <dcterms:created xsi:type="dcterms:W3CDTF">2002-03-12T07:46:38Z</dcterms:created>
  <dcterms:modified xsi:type="dcterms:W3CDTF">2002-05-20T23:57:36Z</dcterms:modified>
  <cp:category/>
  <cp:version/>
  <cp:contentType/>
  <cp:contentStatus/>
</cp:coreProperties>
</file>