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65416" windowWidth="15150" windowHeight="8700" activeTab="0"/>
  </bookViews>
  <sheets>
    <sheet name="福岡市主要統計指標" sheetId="1" r:id="rId1"/>
  </sheets>
  <externalReferences>
    <externalReference r:id="rId4"/>
  </externalReferences>
  <definedNames>
    <definedName name="_xlnm.Print_Area" localSheetId="0">'福岡市主要統計指標'!$A$1:$K$83</definedName>
  </definedNames>
  <calcPr fullCalcOnLoad="1"/>
</workbook>
</file>

<file path=xl/sharedStrings.xml><?xml version="1.0" encoding="utf-8"?>
<sst xmlns="http://schemas.openxmlformats.org/spreadsheetml/2006/main" count="78" uniqueCount="64">
  <si>
    <t>年・月</t>
  </si>
  <si>
    <t>推　計　人　口</t>
  </si>
  <si>
    <t>銀 行 勘 定</t>
  </si>
  <si>
    <t>世 帯 数</t>
  </si>
  <si>
    <t>年度末・月末</t>
  </si>
  <si>
    <t>年度間・</t>
  </si>
  <si>
    <t>年間・月間</t>
  </si>
  <si>
    <t>年間･月間</t>
  </si>
  <si>
    <t>月間</t>
  </si>
  <si>
    <t>企　業　倒　産</t>
  </si>
  <si>
    <t>負債総額</t>
  </si>
  <si>
    <t>　時　点</t>
  </si>
  <si>
    <t>外　国　貿　易</t>
  </si>
  <si>
    <t>預　金
残　高</t>
  </si>
  <si>
    <t>貸出金
残　高</t>
  </si>
  <si>
    <t>大　型
小売店
販売額</t>
  </si>
  <si>
    <t>消 費 者
物価指数
（総合）</t>
  </si>
  <si>
    <t>ガ　　ス
消 費 量</t>
  </si>
  <si>
    <t>労働賃金
現金給与
総　　額</t>
  </si>
  <si>
    <t>有　効
求　人
倍　率</t>
  </si>
  <si>
    <t>火　災
発　生
件　数</t>
  </si>
  <si>
    <t>新設住宅
着工戸数</t>
  </si>
  <si>
    <t>手　形
交換高</t>
  </si>
  <si>
    <t>　関連表</t>
  </si>
  <si>
    <t>上 水 道
使用水量</t>
  </si>
  <si>
    <t xml:space="preserve"> ２か月間</t>
  </si>
  <si>
    <t>年間・月間</t>
  </si>
  <si>
    <t>年度間・月間</t>
  </si>
  <si>
    <t>年間・月間</t>
  </si>
  <si>
    <t>　 年＝10月１日現在</t>
  </si>
  <si>
    <t>　 月＝１日現在</t>
  </si>
  <si>
    <t xml:space="preserve">  年度間・</t>
  </si>
  <si>
    <t xml:space="preserve">  年平均・</t>
  </si>
  <si>
    <t xml:space="preserve">  年平均・</t>
  </si>
  <si>
    <t xml:space="preserve">  年度平均・</t>
  </si>
  <si>
    <t>月</t>
  </si>
  <si>
    <t>15．</t>
  </si>
  <si>
    <t>17．</t>
  </si>
  <si>
    <t>21．</t>
  </si>
  <si>
    <t>福岡市主要統計指標</t>
  </si>
  <si>
    <t>１．</t>
  </si>
  <si>
    <t>２．</t>
  </si>
  <si>
    <t>９．</t>
  </si>
  <si>
    <t>10．</t>
  </si>
  <si>
    <t>13．</t>
  </si>
  <si>
    <t>14．</t>
  </si>
  <si>
    <t>18．</t>
  </si>
  <si>
    <r>
      <t xml:space="preserve">消費支出   </t>
    </r>
    <r>
      <rPr>
        <sz val="9"/>
        <rFont val="ＭＳ 明朝"/>
        <family val="1"/>
      </rPr>
      <t>(二人以上の　　世帯)</t>
    </r>
  </si>
  <si>
    <t>20．</t>
  </si>
  <si>
    <t>33．</t>
  </si>
  <si>
    <t>人　口
増減数</t>
  </si>
  <si>
    <t>うち　　
　自然増減</t>
  </si>
  <si>
    <t>うち
　社会増減</t>
  </si>
  <si>
    <t>人　口</t>
  </si>
  <si>
    <t>電灯電力使用量</t>
  </si>
  <si>
    <t xml:space="preserve"> 年度間・３か月間 </t>
  </si>
  <si>
    <t>電 灯</t>
  </si>
  <si>
    <t>電 力</t>
  </si>
  <si>
    <t>件 数</t>
  </si>
  <si>
    <t>輸 出</t>
  </si>
  <si>
    <t>輸 入</t>
  </si>
  <si>
    <t>32．</t>
  </si>
  <si>
    <t>41．</t>
  </si>
  <si>
    <t>44．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</si>
</sst>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;;&quot;&quot;"/>
    <numFmt numFmtId="179" formatCode="#,##0.0;&quot;△&quot;#,##0.0;&quot;&quot;"/>
    <numFmt numFmtId="180" formatCode="#,##0;\-#,##0,&quot;&quot;"/>
    <numFmt numFmtId="181" formatCode="#\ ###\ ##0;&quot; △&quot;* #\ ###\ ##0;&quot;－&quot;"/>
    <numFmt numFmtId="182" formatCode="#\ ##0.00"/>
    <numFmt numFmtId="183" formatCode="#\ ###\ ##0;&quot; △&quot;* #\ ###\ ##0;&quot;&quot;"/>
    <numFmt numFmtId="184" formatCode="#\ ##0.0;&quot; △&quot;* #\ ##0.0;&quot;&quot;"/>
    <numFmt numFmtId="185" formatCode="#"/>
    <numFmt numFmtId="186" formatCode="#\ ##0.0;#;&quot;－&quot;"/>
    <numFmt numFmtId="187" formatCode="#\ ##0.00;&quot; △&quot;* #\ ##0.00;&quot;－&quot;"/>
    <numFmt numFmtId="188" formatCode="0.0"/>
    <numFmt numFmtId="189" formatCode="#\ ##0.0;&quot; △&quot;* #\ ##0.0;#"/>
    <numFmt numFmtId="190" formatCode="#\ ###\ ##0;&quot; △&quot;* #\ ###\ ##0;#"/>
    <numFmt numFmtId="191" formatCode="0.E+00"/>
    <numFmt numFmtId="192" formatCode="#\ ###\ ##0;&quot;△&quot;* #\ ##0"/>
    <numFmt numFmtId="193" formatCode="#\ ##0;&quot;△&quot;#\ ##0;&quot;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6" fontId="2" fillId="0" borderId="0">
      <alignment vertical="center"/>
      <protection/>
    </xf>
    <xf numFmtId="176" fontId="0" fillId="0" borderId="0">
      <alignment horizontal="right" vertical="center"/>
      <protection/>
    </xf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5" fillId="0" borderId="10" xfId="51" applyNumberFormat="1" applyFont="1" applyBorder="1" applyAlignment="1" applyProtection="1">
      <alignment vertical="center"/>
      <protection locked="0"/>
    </xf>
    <xf numFmtId="176" fontId="6" fillId="0" borderId="10" xfId="51" applyNumberFormat="1" applyFont="1" applyBorder="1" applyAlignment="1" applyProtection="1">
      <alignment vertical="center"/>
      <protection locked="0"/>
    </xf>
    <xf numFmtId="176" fontId="2" fillId="0" borderId="0" xfId="51" applyNumberFormat="1" applyFont="1" applyAlignment="1" applyProtection="1">
      <alignment vertical="center"/>
      <protection locked="0"/>
    </xf>
    <xf numFmtId="49" fontId="2" fillId="0" borderId="0" xfId="51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176" fontId="2" fillId="0" borderId="0" xfId="45" applyFont="1" applyFill="1" applyAlignment="1">
      <alignment horizontal="right" vertical="center"/>
      <protection/>
    </xf>
    <xf numFmtId="0" fontId="8" fillId="0" borderId="12" xfId="0" applyFont="1" applyFill="1" applyBorder="1" applyAlignment="1">
      <alignment vertical="center"/>
    </xf>
    <xf numFmtId="176" fontId="2" fillId="0" borderId="0" xfId="45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20" xfId="0" applyFont="1" applyFill="1" applyBorder="1" applyAlignment="1">
      <alignment horizontal="center" vertical="center"/>
    </xf>
    <xf numFmtId="185" fontId="8" fillId="0" borderId="21" xfId="45" applyNumberFormat="1" applyFont="1" applyFill="1" applyBorder="1" applyAlignment="1">
      <alignment horizontal="center"/>
      <protection/>
    </xf>
    <xf numFmtId="181" fontId="2" fillId="0" borderId="0" xfId="45" applyNumberFormat="1" applyFont="1" applyFill="1" applyAlignment="1">
      <alignment horizontal="right" shrinkToFit="1"/>
      <protection/>
    </xf>
    <xf numFmtId="176" fontId="8" fillId="0" borderId="0" xfId="45" applyFont="1" applyFill="1" applyAlignment="1">
      <alignment horizontal="right" vertical="center" shrinkToFit="1"/>
      <protection/>
    </xf>
    <xf numFmtId="176" fontId="2" fillId="0" borderId="0" xfId="45" applyFont="1" applyFill="1" applyAlignment="1">
      <alignment horizontal="right" vertical="center" shrinkToFit="1"/>
      <protection/>
    </xf>
    <xf numFmtId="176" fontId="8" fillId="0" borderId="22" xfId="45" applyFont="1" applyFill="1" applyBorder="1" applyAlignment="1">
      <alignment horizontal="right" vertical="center" shrinkToFit="1"/>
      <protection/>
    </xf>
    <xf numFmtId="186" fontId="2" fillId="0" borderId="0" xfId="45" applyNumberFormat="1" applyFont="1" applyFill="1" applyAlignment="1">
      <alignment horizontal="right" shrinkToFit="1"/>
      <protection/>
    </xf>
    <xf numFmtId="187" fontId="2" fillId="0" borderId="0" xfId="45" applyNumberFormat="1" applyFont="1" applyFill="1" applyAlignment="1">
      <alignment horizontal="right" shrinkToFit="1"/>
      <protection/>
    </xf>
    <xf numFmtId="187" fontId="2" fillId="0" borderId="0" xfId="45" applyNumberFormat="1" applyFont="1" applyFill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83" fontId="8" fillId="0" borderId="0" xfId="45" applyNumberFormat="1" applyFont="1" applyFill="1" applyAlignment="1">
      <alignment horizontal="right" shrinkToFit="1"/>
      <protection/>
    </xf>
    <xf numFmtId="193" fontId="2" fillId="0" borderId="0" xfId="0" applyNumberFormat="1" applyFont="1" applyBorder="1" applyAlignment="1">
      <alignment horizontal="right"/>
    </xf>
    <xf numFmtId="185" fontId="8" fillId="0" borderId="21" xfId="45" applyNumberFormat="1" applyFont="1" applyFill="1" applyBorder="1" applyAlignment="1">
      <alignment horizontal="center" vertical="center"/>
      <protection/>
    </xf>
    <xf numFmtId="185" fontId="8" fillId="0" borderId="25" xfId="45" applyNumberFormat="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5" fontId="7" fillId="0" borderId="21" xfId="45" applyNumberFormat="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/>
    </xf>
    <xf numFmtId="185" fontId="2" fillId="0" borderId="18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2" fillId="0" borderId="2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0" xfId="0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ふくおかの統計Ａ" xfId="44"/>
    <cellStyle name="ふくおかの統計Ａ_ふくおかの統計２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33</xdr:row>
      <xdr:rowOff>104775</xdr:rowOff>
    </xdr:from>
    <xdr:to>
      <xdr:col>7</xdr:col>
      <xdr:colOff>238125</xdr:colOff>
      <xdr:row>44</xdr:row>
      <xdr:rowOff>161925</xdr:rowOff>
    </xdr:to>
    <xdr:grpSp>
      <xdr:nvGrpSpPr>
        <xdr:cNvPr id="1" name="グループ化 28"/>
        <xdr:cNvGrpSpPr>
          <a:grpSpLocks/>
        </xdr:cNvGrpSpPr>
      </xdr:nvGrpSpPr>
      <xdr:grpSpPr>
        <a:xfrm>
          <a:off x="5753100" y="6543675"/>
          <a:ext cx="76200" cy="2228850"/>
          <a:chOff x="6710897" y="6907742"/>
          <a:chExt cx="73020" cy="2223545"/>
        </a:xfrm>
        <a:solidFill>
          <a:srgbClr val="FFFFFF"/>
        </a:solidFill>
      </xdr:grpSpPr>
      <xdr:sp>
        <xdr:nvSpPr>
          <xdr:cNvPr id="2" name="AutoShape 38"/>
          <xdr:cNvSpPr>
            <a:spLocks/>
          </xdr:cNvSpPr>
        </xdr:nvSpPr>
        <xdr:spPr>
          <a:xfrm flipH="1">
            <a:off x="6717250" y="7474746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8"/>
          <xdr:cNvSpPr>
            <a:spLocks/>
          </xdr:cNvSpPr>
        </xdr:nvSpPr>
        <xdr:spPr>
          <a:xfrm flipH="1">
            <a:off x="6717250" y="8041194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38"/>
          <xdr:cNvSpPr>
            <a:spLocks/>
          </xdr:cNvSpPr>
        </xdr:nvSpPr>
        <xdr:spPr>
          <a:xfrm flipH="1">
            <a:off x="6717250" y="6907742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38"/>
          <xdr:cNvSpPr>
            <a:spLocks/>
          </xdr:cNvSpPr>
        </xdr:nvSpPr>
        <xdr:spPr>
          <a:xfrm flipH="1">
            <a:off x="6710897" y="8617092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266700</xdr:colOff>
      <xdr:row>58</xdr:row>
      <xdr:rowOff>114300</xdr:rowOff>
    </xdr:from>
    <xdr:to>
      <xdr:col>2</xdr:col>
      <xdr:colOff>323850</xdr:colOff>
      <xdr:row>69</xdr:row>
      <xdr:rowOff>171450</xdr:rowOff>
    </xdr:to>
    <xdr:grpSp>
      <xdr:nvGrpSpPr>
        <xdr:cNvPr id="6" name="グループ化 1"/>
        <xdr:cNvGrpSpPr>
          <a:grpSpLocks/>
        </xdr:cNvGrpSpPr>
      </xdr:nvGrpSpPr>
      <xdr:grpSpPr>
        <a:xfrm>
          <a:off x="1200150" y="11182350"/>
          <a:ext cx="57150" cy="2228850"/>
          <a:chOff x="1192738" y="11387667"/>
          <a:chExt cx="46782" cy="2231128"/>
        </a:xfrm>
        <a:solidFill>
          <a:srgbClr val="FFFFFF"/>
        </a:solidFill>
      </xdr:grpSpPr>
      <xdr:sp>
        <xdr:nvSpPr>
          <xdr:cNvPr id="7" name="AutoShape 33"/>
          <xdr:cNvSpPr>
            <a:spLocks/>
          </xdr:cNvSpPr>
        </xdr:nvSpPr>
        <xdr:spPr>
          <a:xfrm flipH="1">
            <a:off x="1192738" y="11387667"/>
            <a:ext cx="45718" cy="327976"/>
          </a:xfrm>
          <a:prstGeom prst="rightBracket">
            <a:avLst>
              <a:gd name="adj" fmla="val 211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33"/>
          <xdr:cNvSpPr>
            <a:spLocks/>
          </xdr:cNvSpPr>
        </xdr:nvSpPr>
        <xdr:spPr>
          <a:xfrm flipH="1">
            <a:off x="1193802" y="11770863"/>
            <a:ext cx="45718" cy="327976"/>
          </a:xfrm>
          <a:prstGeom prst="rightBracket">
            <a:avLst>
              <a:gd name="adj" fmla="val 211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33"/>
          <xdr:cNvSpPr>
            <a:spLocks/>
          </xdr:cNvSpPr>
        </xdr:nvSpPr>
        <xdr:spPr>
          <a:xfrm flipH="1">
            <a:off x="1193802" y="12149597"/>
            <a:ext cx="45718" cy="327976"/>
          </a:xfrm>
          <a:prstGeom prst="rightBracket">
            <a:avLst>
              <a:gd name="adj" fmla="val 211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33"/>
          <xdr:cNvSpPr>
            <a:spLocks/>
          </xdr:cNvSpPr>
        </xdr:nvSpPr>
        <xdr:spPr>
          <a:xfrm flipH="1">
            <a:off x="1193802" y="12530562"/>
            <a:ext cx="45718" cy="327976"/>
          </a:xfrm>
          <a:prstGeom prst="rightBracket">
            <a:avLst>
              <a:gd name="adj" fmla="val 211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33"/>
          <xdr:cNvSpPr>
            <a:spLocks/>
          </xdr:cNvSpPr>
        </xdr:nvSpPr>
        <xdr:spPr>
          <a:xfrm flipH="1">
            <a:off x="1193802" y="12909296"/>
            <a:ext cx="45718" cy="327976"/>
          </a:xfrm>
          <a:prstGeom prst="rightBracket">
            <a:avLst>
              <a:gd name="adj" fmla="val 211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33"/>
          <xdr:cNvSpPr>
            <a:spLocks/>
          </xdr:cNvSpPr>
        </xdr:nvSpPr>
        <xdr:spPr>
          <a:xfrm flipH="1">
            <a:off x="1193802" y="13290819"/>
            <a:ext cx="45718" cy="327976"/>
          </a:xfrm>
          <a:prstGeom prst="rightBracket">
            <a:avLst>
              <a:gd name="adj" fmla="val 21125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33</xdr:row>
      <xdr:rowOff>95250</xdr:rowOff>
    </xdr:from>
    <xdr:to>
      <xdr:col>8</xdr:col>
      <xdr:colOff>219075</xdr:colOff>
      <xdr:row>44</xdr:row>
      <xdr:rowOff>152400</xdr:rowOff>
    </xdr:to>
    <xdr:grpSp>
      <xdr:nvGrpSpPr>
        <xdr:cNvPr id="13" name="グループ化 28"/>
        <xdr:cNvGrpSpPr>
          <a:grpSpLocks/>
        </xdr:cNvGrpSpPr>
      </xdr:nvGrpSpPr>
      <xdr:grpSpPr>
        <a:xfrm>
          <a:off x="6715125" y="6534150"/>
          <a:ext cx="76200" cy="2228850"/>
          <a:chOff x="6710897" y="6907742"/>
          <a:chExt cx="73020" cy="2223545"/>
        </a:xfrm>
        <a:solidFill>
          <a:srgbClr val="FFFFFF"/>
        </a:solidFill>
      </xdr:grpSpPr>
      <xdr:sp>
        <xdr:nvSpPr>
          <xdr:cNvPr id="14" name="AutoShape 38"/>
          <xdr:cNvSpPr>
            <a:spLocks/>
          </xdr:cNvSpPr>
        </xdr:nvSpPr>
        <xdr:spPr>
          <a:xfrm flipH="1">
            <a:off x="6717250" y="7474746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38"/>
          <xdr:cNvSpPr>
            <a:spLocks/>
          </xdr:cNvSpPr>
        </xdr:nvSpPr>
        <xdr:spPr>
          <a:xfrm flipH="1">
            <a:off x="6717250" y="8041194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38"/>
          <xdr:cNvSpPr>
            <a:spLocks/>
          </xdr:cNvSpPr>
        </xdr:nvSpPr>
        <xdr:spPr>
          <a:xfrm flipH="1">
            <a:off x="6717250" y="6907742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38"/>
          <xdr:cNvSpPr>
            <a:spLocks/>
          </xdr:cNvSpPr>
        </xdr:nvSpPr>
        <xdr:spPr>
          <a:xfrm flipH="1">
            <a:off x="6710897" y="8617092"/>
            <a:ext cx="66667" cy="514195"/>
          </a:xfrm>
          <a:prstGeom prst="rightBracket">
            <a:avLst>
              <a:gd name="adj" fmla="val 1113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000169\Desktop\&#12405;&#12367;&#12362;&#12363;&#12398;&#32113;&#35336;&#20170;&#26376;&#21495;\&#21360;&#21047;&#21407;&#31295;01&#20027;&#35201;&#32113;&#35336;&#25351;&#271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</sheetNames>
    <sheetDataSet>
      <sheetData sheetId="0">
        <row r="12">
          <cell r="E12" t="str">
            <v>(人)</v>
          </cell>
          <cell r="F12" t="str">
            <v>(人)</v>
          </cell>
          <cell r="G12" t="str">
            <v>(人)</v>
          </cell>
          <cell r="I12" t="str">
            <v>(人)</v>
          </cell>
          <cell r="K12" t="str">
            <v>(十億円)</v>
          </cell>
          <cell r="M12" t="str">
            <v>(十億円)</v>
          </cell>
          <cell r="O12" t="str">
            <v>(十億円)</v>
          </cell>
          <cell r="Q12" t="str">
            <v>(百万円)</v>
          </cell>
          <cell r="S12" t="str">
            <v>(件)</v>
          </cell>
          <cell r="T12" t="str">
            <v>(百万円)</v>
          </cell>
        </row>
        <row r="13">
          <cell r="B13" t="str">
            <v>平成22年　</v>
          </cell>
          <cell r="D13">
            <v>707358</v>
          </cell>
          <cell r="E13">
            <v>1463743</v>
          </cell>
          <cell r="F13">
            <v>11004</v>
          </cell>
          <cell r="G13">
            <v>4450</v>
          </cell>
          <cell r="I13">
            <v>4585</v>
          </cell>
          <cell r="K13">
            <v>17138</v>
          </cell>
          <cell r="M13">
            <v>11573</v>
          </cell>
          <cell r="O13">
            <v>3700</v>
          </cell>
          <cell r="Q13">
            <v>272831</v>
          </cell>
          <cell r="S13">
            <v>164</v>
          </cell>
          <cell r="T13">
            <v>36861</v>
          </cell>
        </row>
        <row r="14">
          <cell r="B14" t="str">
            <v>　　27年　</v>
          </cell>
          <cell r="D14">
            <v>764820</v>
          </cell>
          <cell r="E14">
            <v>1538681</v>
          </cell>
          <cell r="F14">
            <v>14641</v>
          </cell>
          <cell r="G14">
            <v>3708</v>
          </cell>
          <cell r="I14">
            <v>12425</v>
          </cell>
          <cell r="K14">
            <v>21150</v>
          </cell>
          <cell r="M14">
            <v>14164</v>
          </cell>
          <cell r="O14">
            <v>3548</v>
          </cell>
          <cell r="Q14">
            <v>318406</v>
          </cell>
          <cell r="S14">
            <v>120</v>
          </cell>
          <cell r="T14">
            <v>9574</v>
          </cell>
        </row>
        <row r="15">
          <cell r="B15" t="str">
            <v>　　29年　</v>
          </cell>
          <cell r="D15">
            <v>792526</v>
          </cell>
          <cell r="E15">
            <v>1567189</v>
          </cell>
          <cell r="F15">
            <v>14116</v>
          </cell>
          <cell r="G15">
            <v>2506</v>
          </cell>
          <cell r="I15">
            <v>13068</v>
          </cell>
          <cell r="K15">
            <v>23235</v>
          </cell>
          <cell r="M15">
            <v>15320</v>
          </cell>
          <cell r="O15">
            <v>3193</v>
          </cell>
          <cell r="Q15" t="str">
            <v>p312 434</v>
          </cell>
          <cell r="S15">
            <v>121</v>
          </cell>
          <cell r="T15">
            <v>16554</v>
          </cell>
        </row>
        <row r="16">
          <cell r="B16" t="str">
            <v>29年４月</v>
          </cell>
          <cell r="D16">
            <v>783717</v>
          </cell>
          <cell r="E16">
            <v>1557669</v>
          </cell>
          <cell r="F16">
            <v>4899</v>
          </cell>
          <cell r="G16">
            <v>150</v>
          </cell>
          <cell r="I16">
            <v>4877</v>
          </cell>
          <cell r="K16">
            <v>22465</v>
          </cell>
          <cell r="M16">
            <v>14853</v>
          </cell>
          <cell r="O16">
            <v>225</v>
          </cell>
          <cell r="Q16">
            <v>23410</v>
          </cell>
          <cell r="S16">
            <v>7</v>
          </cell>
          <cell r="T16">
            <v>5897</v>
          </cell>
        </row>
        <row r="17">
          <cell r="B17" t="str">
            <v>５月</v>
          </cell>
          <cell r="D17">
            <v>788871</v>
          </cell>
          <cell r="E17">
            <v>1562568</v>
          </cell>
          <cell r="F17">
            <v>1651</v>
          </cell>
          <cell r="G17">
            <v>166</v>
          </cell>
          <cell r="I17">
            <v>1546</v>
          </cell>
          <cell r="K17">
            <v>22416</v>
          </cell>
          <cell r="M17">
            <v>14876</v>
          </cell>
          <cell r="O17">
            <v>315</v>
          </cell>
          <cell r="Q17">
            <v>24745</v>
          </cell>
          <cell r="S17">
            <v>15</v>
          </cell>
          <cell r="T17">
            <v>3311</v>
          </cell>
        </row>
        <row r="18">
          <cell r="B18" t="str">
            <v>６月</v>
          </cell>
          <cell r="D18">
            <v>790258</v>
          </cell>
          <cell r="E18">
            <v>1564219</v>
          </cell>
          <cell r="F18">
            <v>902</v>
          </cell>
          <cell r="G18">
            <v>325</v>
          </cell>
          <cell r="I18">
            <v>665</v>
          </cell>
          <cell r="K18">
            <v>22540</v>
          </cell>
          <cell r="M18">
            <v>14886</v>
          </cell>
          <cell r="O18">
            <v>316</v>
          </cell>
          <cell r="Q18">
            <v>23651</v>
          </cell>
          <cell r="S18">
            <v>5</v>
          </cell>
          <cell r="T18">
            <v>250</v>
          </cell>
        </row>
        <row r="19">
          <cell r="B19" t="str">
            <v>７月</v>
          </cell>
          <cell r="D19">
            <v>791010</v>
          </cell>
          <cell r="E19">
            <v>1565121</v>
          </cell>
          <cell r="F19">
            <v>736</v>
          </cell>
          <cell r="G19">
            <v>220</v>
          </cell>
          <cell r="I19">
            <v>738</v>
          </cell>
          <cell r="K19">
            <v>22538</v>
          </cell>
          <cell r="M19">
            <v>14942</v>
          </cell>
          <cell r="O19">
            <v>254</v>
          </cell>
          <cell r="Q19">
            <v>29276</v>
          </cell>
          <cell r="S19">
            <v>10</v>
          </cell>
          <cell r="T19">
            <v>378</v>
          </cell>
        </row>
        <row r="20">
          <cell r="B20" t="str">
            <v>８月</v>
          </cell>
          <cell r="D20">
            <v>791553</v>
          </cell>
          <cell r="E20">
            <v>1565857</v>
          </cell>
          <cell r="F20">
            <v>631</v>
          </cell>
          <cell r="G20">
            <v>352</v>
          </cell>
          <cell r="I20">
            <v>417</v>
          </cell>
          <cell r="K20">
            <v>22715</v>
          </cell>
          <cell r="M20">
            <v>14996</v>
          </cell>
          <cell r="O20">
            <v>269</v>
          </cell>
          <cell r="Q20">
            <v>23805</v>
          </cell>
          <cell r="S20">
            <v>6</v>
          </cell>
          <cell r="T20">
            <v>129</v>
          </cell>
        </row>
        <row r="21">
          <cell r="B21" t="str">
            <v>９月</v>
          </cell>
          <cell r="D21">
            <v>791850</v>
          </cell>
          <cell r="E21">
            <v>1566488</v>
          </cell>
          <cell r="F21">
            <v>701</v>
          </cell>
          <cell r="G21">
            <v>311</v>
          </cell>
          <cell r="I21">
            <v>521</v>
          </cell>
          <cell r="K21">
            <v>22633</v>
          </cell>
          <cell r="M21">
            <v>15025</v>
          </cell>
          <cell r="O21">
            <v>227</v>
          </cell>
          <cell r="Q21">
            <v>23141</v>
          </cell>
          <cell r="S21">
            <v>5</v>
          </cell>
          <cell r="T21">
            <v>80</v>
          </cell>
        </row>
        <row r="22">
          <cell r="B22" t="str">
            <v>10月</v>
          </cell>
          <cell r="D22">
            <v>792526</v>
          </cell>
          <cell r="E22">
            <v>1567189</v>
          </cell>
          <cell r="F22">
            <v>1877</v>
          </cell>
          <cell r="G22">
            <v>283</v>
          </cell>
          <cell r="I22">
            <v>1705</v>
          </cell>
          <cell r="K22">
            <v>22636</v>
          </cell>
          <cell r="M22">
            <v>15070</v>
          </cell>
          <cell r="O22">
            <v>264</v>
          </cell>
          <cell r="Q22">
            <v>25375</v>
          </cell>
          <cell r="S22">
            <v>15</v>
          </cell>
          <cell r="T22">
            <v>617</v>
          </cell>
        </row>
        <row r="23">
          <cell r="B23" t="str">
            <v>11月</v>
          </cell>
          <cell r="D23">
            <v>794026</v>
          </cell>
          <cell r="E23">
            <v>1569066</v>
          </cell>
          <cell r="F23">
            <v>1060</v>
          </cell>
          <cell r="G23">
            <v>200</v>
          </cell>
          <cell r="I23">
            <v>907</v>
          </cell>
          <cell r="K23">
            <v>22815</v>
          </cell>
          <cell r="M23">
            <v>15136</v>
          </cell>
          <cell r="O23">
            <v>243</v>
          </cell>
          <cell r="Q23">
            <v>27499</v>
          </cell>
          <cell r="S23">
            <v>10</v>
          </cell>
          <cell r="T23">
            <v>2233</v>
          </cell>
        </row>
        <row r="24">
          <cell r="B24" t="str">
            <v>12月</v>
          </cell>
          <cell r="D24">
            <v>794703</v>
          </cell>
          <cell r="E24">
            <v>1570126</v>
          </cell>
          <cell r="F24">
            <v>359</v>
          </cell>
          <cell r="G24">
            <v>233</v>
          </cell>
          <cell r="I24">
            <v>272</v>
          </cell>
          <cell r="K24">
            <v>22963</v>
          </cell>
          <cell r="M24">
            <v>15199</v>
          </cell>
          <cell r="O24">
            <v>281</v>
          </cell>
          <cell r="Q24">
            <v>36533</v>
          </cell>
          <cell r="S24">
            <v>9</v>
          </cell>
          <cell r="T24">
            <v>1045</v>
          </cell>
        </row>
        <row r="25">
          <cell r="B25" t="str">
            <v>30年１月</v>
          </cell>
          <cell r="D25">
            <v>794694</v>
          </cell>
          <cell r="E25">
            <v>1570485</v>
          </cell>
          <cell r="F25">
            <v>440</v>
          </cell>
          <cell r="G25">
            <v>16</v>
          </cell>
          <cell r="I25">
            <v>544</v>
          </cell>
          <cell r="K25">
            <v>22984</v>
          </cell>
          <cell r="M25">
            <v>15224</v>
          </cell>
          <cell r="O25">
            <v>287</v>
          </cell>
          <cell r="Q25">
            <v>27853</v>
          </cell>
          <cell r="S25">
            <v>11</v>
          </cell>
          <cell r="T25">
            <v>1442</v>
          </cell>
        </row>
        <row r="26">
          <cell r="B26" t="str">
            <v>２月</v>
          </cell>
          <cell r="D26">
            <v>794919</v>
          </cell>
          <cell r="E26">
            <v>1570925</v>
          </cell>
          <cell r="F26">
            <v>142</v>
          </cell>
          <cell r="G26">
            <v>20</v>
          </cell>
          <cell r="I26">
            <v>262</v>
          </cell>
          <cell r="K26">
            <v>23162</v>
          </cell>
          <cell r="M26">
            <v>15276</v>
          </cell>
          <cell r="O26">
            <v>248</v>
          </cell>
          <cell r="Q26">
            <v>23373</v>
          </cell>
          <cell r="S26">
            <v>12</v>
          </cell>
          <cell r="T26">
            <v>361</v>
          </cell>
        </row>
        <row r="27">
          <cell r="B27" t="str">
            <v>３月</v>
          </cell>
          <cell r="D27">
            <v>794906</v>
          </cell>
          <cell r="E27">
            <v>1571067</v>
          </cell>
          <cell r="F27">
            <v>-972</v>
          </cell>
          <cell r="G27">
            <v>62</v>
          </cell>
          <cell r="I27">
            <v>-821</v>
          </cell>
          <cell r="K27">
            <v>23235</v>
          </cell>
          <cell r="M27">
            <v>15320</v>
          </cell>
          <cell r="O27">
            <v>265</v>
          </cell>
          <cell r="Q27">
            <v>27052</v>
          </cell>
          <cell r="S27">
            <v>16</v>
          </cell>
          <cell r="T27">
            <v>811</v>
          </cell>
        </row>
        <row r="28">
          <cell r="B28" t="str">
            <v>４月</v>
          </cell>
          <cell r="D28">
            <v>797104</v>
          </cell>
          <cell r="E28">
            <v>1570095</v>
          </cell>
          <cell r="F28">
            <v>5307</v>
          </cell>
          <cell r="G28">
            <v>162</v>
          </cell>
          <cell r="I28">
            <v>5278</v>
          </cell>
          <cell r="K28">
            <v>23318</v>
          </cell>
          <cell r="M28">
            <v>15300</v>
          </cell>
          <cell r="O28">
            <v>244</v>
          </cell>
          <cell r="Q28" t="str">
            <v>…</v>
          </cell>
          <cell r="S28">
            <v>14</v>
          </cell>
          <cell r="T28">
            <v>548</v>
          </cell>
        </row>
        <row r="39">
          <cell r="D39" t="str">
            <v>(百万円)</v>
          </cell>
          <cell r="E39" t="str">
            <v>(百万円)</v>
          </cell>
          <cell r="F39" t="str">
            <v>(千kWh)</v>
          </cell>
          <cell r="G39" t="str">
            <v>(千kWh)</v>
          </cell>
          <cell r="H39" t="str">
            <v>(千㎥ )</v>
          </cell>
          <cell r="J39" t="str">
            <v>(千㎥ )</v>
          </cell>
          <cell r="L39" t="str">
            <v>(平成27年=100)</v>
          </cell>
          <cell r="N39" t="str">
            <v>(円)</v>
          </cell>
          <cell r="P39" t="str">
            <v>(円)</v>
          </cell>
          <cell r="S39" t="str">
            <v>(件)</v>
          </cell>
          <cell r="T39" t="str">
            <v>(戸)</v>
          </cell>
        </row>
        <row r="40">
          <cell r="D40">
            <v>2041598</v>
          </cell>
          <cell r="E40">
            <v>1067776</v>
          </cell>
          <cell r="F40">
            <v>5265253.547</v>
          </cell>
          <cell r="G40">
            <v>7371493</v>
          </cell>
          <cell r="H40">
            <v>317975</v>
          </cell>
          <cell r="J40">
            <v>140841</v>
          </cell>
          <cell r="L40">
            <v>96.3</v>
          </cell>
          <cell r="N40">
            <v>282707</v>
          </cell>
          <cell r="P40">
            <v>305971</v>
          </cell>
          <cell r="R40">
            <v>0.48</v>
          </cell>
          <cell r="S40">
            <v>378</v>
          </cell>
          <cell r="T40">
            <v>13238</v>
          </cell>
        </row>
        <row r="41">
          <cell r="D41">
            <v>2659930</v>
          </cell>
          <cell r="E41">
            <v>1551185</v>
          </cell>
          <cell r="F41">
            <v>4734482</v>
          </cell>
          <cell r="G41">
            <v>6385424</v>
          </cell>
          <cell r="H41">
            <v>299021</v>
          </cell>
          <cell r="J41">
            <v>141888</v>
          </cell>
          <cell r="L41">
            <v>100</v>
          </cell>
          <cell r="N41">
            <v>299665</v>
          </cell>
          <cell r="P41">
            <v>297707</v>
          </cell>
          <cell r="R41">
            <v>1.29</v>
          </cell>
          <cell r="S41">
            <v>281</v>
          </cell>
          <cell r="T41">
            <v>17363</v>
          </cell>
        </row>
        <row r="42">
          <cell r="D42">
            <v>2975628</v>
          </cell>
          <cell r="E42">
            <v>1474625</v>
          </cell>
          <cell r="F42">
            <v>4770148</v>
          </cell>
          <cell r="G42">
            <v>5881545</v>
          </cell>
          <cell r="H42" t="str">
            <v>p312 332</v>
          </cell>
          <cell r="J42">
            <v>145027</v>
          </cell>
          <cell r="L42">
            <v>100.8</v>
          </cell>
          <cell r="N42">
            <v>319337</v>
          </cell>
          <cell r="P42" t="str">
            <v>p309 694</v>
          </cell>
          <cell r="R42" t="str">
            <v>p1.70</v>
          </cell>
          <cell r="S42" t="str">
            <v>p318</v>
          </cell>
          <cell r="T42" t="str">
            <v>p16 550</v>
          </cell>
        </row>
        <row r="43">
          <cell r="D43">
            <v>243347</v>
          </cell>
          <cell r="E43">
            <v>116817</v>
          </cell>
          <cell r="F43">
            <v>1003513</v>
          </cell>
          <cell r="G43">
            <v>1377310</v>
          </cell>
          <cell r="H43">
            <v>28372</v>
          </cell>
          <cell r="J43">
            <v>23550</v>
          </cell>
          <cell r="L43">
            <v>100.8</v>
          </cell>
          <cell r="N43">
            <v>313113</v>
          </cell>
          <cell r="P43">
            <v>265457</v>
          </cell>
          <cell r="R43">
            <v>1.47</v>
          </cell>
          <cell r="S43">
            <v>31</v>
          </cell>
          <cell r="T43">
            <v>1727</v>
          </cell>
        </row>
        <row r="44">
          <cell r="D44">
            <v>216840</v>
          </cell>
          <cell r="E44">
            <v>128694</v>
          </cell>
          <cell r="H44">
            <v>22760.300000000003</v>
          </cell>
          <cell r="L44">
            <v>100.9</v>
          </cell>
          <cell r="N44">
            <v>284651</v>
          </cell>
          <cell r="P44">
            <v>268361</v>
          </cell>
          <cell r="R44">
            <v>1.45</v>
          </cell>
          <cell r="S44">
            <v>28</v>
          </cell>
          <cell r="T44">
            <v>1150</v>
          </cell>
        </row>
        <row r="45">
          <cell r="D45">
            <v>246695</v>
          </cell>
          <cell r="E45">
            <v>125813</v>
          </cell>
          <cell r="H45">
            <v>20036.600000000002</v>
          </cell>
          <cell r="J45">
            <v>24322</v>
          </cell>
          <cell r="L45">
            <v>100.7</v>
          </cell>
          <cell r="N45">
            <v>328089</v>
          </cell>
          <cell r="P45">
            <v>411831</v>
          </cell>
          <cell r="R45">
            <v>1.5</v>
          </cell>
          <cell r="S45">
            <v>23</v>
          </cell>
          <cell r="T45">
            <v>1398</v>
          </cell>
        </row>
        <row r="46">
          <cell r="D46">
            <v>251065</v>
          </cell>
          <cell r="E46">
            <v>125307</v>
          </cell>
          <cell r="F46">
            <v>1216932</v>
          </cell>
          <cell r="G46">
            <v>1735806</v>
          </cell>
          <cell r="H46">
            <v>22981</v>
          </cell>
          <cell r="L46">
            <v>100.6</v>
          </cell>
          <cell r="N46">
            <v>314380</v>
          </cell>
          <cell r="P46">
            <v>360816</v>
          </cell>
          <cell r="R46">
            <v>1.6</v>
          </cell>
          <cell r="S46">
            <v>17</v>
          </cell>
          <cell r="T46">
            <v>1063</v>
          </cell>
        </row>
        <row r="47">
          <cell r="D47">
            <v>233716</v>
          </cell>
          <cell r="E47">
            <v>124238</v>
          </cell>
          <cell r="H47">
            <v>23428</v>
          </cell>
          <cell r="J47">
            <v>24750</v>
          </cell>
          <cell r="L47">
            <v>100.7</v>
          </cell>
          <cell r="N47">
            <v>302966</v>
          </cell>
          <cell r="P47">
            <v>278327</v>
          </cell>
          <cell r="R47">
            <v>1.66</v>
          </cell>
          <cell r="S47">
            <v>32</v>
          </cell>
          <cell r="T47">
            <v>1365</v>
          </cell>
        </row>
        <row r="48">
          <cell r="D48">
            <v>261301</v>
          </cell>
          <cell r="E48">
            <v>120544</v>
          </cell>
          <cell r="H48">
            <v>21761</v>
          </cell>
          <cell r="L48">
            <v>101</v>
          </cell>
          <cell r="N48">
            <v>276087</v>
          </cell>
          <cell r="P48">
            <v>259922</v>
          </cell>
          <cell r="R48">
            <v>1.72</v>
          </cell>
          <cell r="S48">
            <v>30</v>
          </cell>
          <cell r="T48">
            <v>1456</v>
          </cell>
        </row>
        <row r="49">
          <cell r="D49">
            <v>269205</v>
          </cell>
          <cell r="E49">
            <v>123409</v>
          </cell>
          <cell r="F49">
            <v>1050516</v>
          </cell>
          <cell r="G49">
            <v>1356806</v>
          </cell>
          <cell r="H49">
            <v>20666</v>
          </cell>
          <cell r="J49">
            <v>24346</v>
          </cell>
          <cell r="L49">
            <v>101.1</v>
          </cell>
          <cell r="N49">
            <v>344907</v>
          </cell>
          <cell r="P49">
            <v>259456</v>
          </cell>
          <cell r="R49">
            <v>1.73</v>
          </cell>
          <cell r="S49">
            <v>19</v>
          </cell>
          <cell r="T49">
            <v>1284</v>
          </cell>
        </row>
        <row r="50">
          <cell r="D50">
            <v>288919</v>
          </cell>
          <cell r="E50">
            <v>133498</v>
          </cell>
          <cell r="H50">
            <v>22532.399999999998</v>
          </cell>
          <cell r="L50">
            <v>101.4</v>
          </cell>
          <cell r="N50">
            <v>350823</v>
          </cell>
          <cell r="P50">
            <v>267540</v>
          </cell>
          <cell r="R50">
            <v>1.8</v>
          </cell>
          <cell r="S50">
            <v>23</v>
          </cell>
          <cell r="T50">
            <v>1801</v>
          </cell>
        </row>
        <row r="51">
          <cell r="D51">
            <v>271966</v>
          </cell>
          <cell r="E51">
            <v>117593</v>
          </cell>
          <cell r="H51">
            <v>27579</v>
          </cell>
          <cell r="J51">
            <v>24317</v>
          </cell>
          <cell r="L51">
            <v>101.5</v>
          </cell>
          <cell r="N51">
            <v>422519</v>
          </cell>
          <cell r="P51">
            <v>553027</v>
          </cell>
          <cell r="R51">
            <v>1.93</v>
          </cell>
          <cell r="S51">
            <v>32</v>
          </cell>
          <cell r="T51">
            <v>1435</v>
          </cell>
        </row>
        <row r="52">
          <cell r="D52">
            <v>227769</v>
          </cell>
          <cell r="E52">
            <v>127023</v>
          </cell>
          <cell r="F52">
            <v>1499187</v>
          </cell>
          <cell r="G52">
            <v>1411623</v>
          </cell>
          <cell r="H52">
            <v>37028</v>
          </cell>
          <cell r="L52">
            <v>101.8</v>
          </cell>
          <cell r="N52">
            <v>414150</v>
          </cell>
          <cell r="P52">
            <v>260531</v>
          </cell>
          <cell r="R52">
            <v>1.91</v>
          </cell>
          <cell r="S52">
            <v>22</v>
          </cell>
          <cell r="T52">
            <v>1226</v>
          </cell>
        </row>
        <row r="53">
          <cell r="D53">
            <v>225278</v>
          </cell>
          <cell r="E53">
            <v>121806</v>
          </cell>
          <cell r="H53">
            <v>34452</v>
          </cell>
          <cell r="J53">
            <v>23742</v>
          </cell>
          <cell r="L53">
            <v>101.9</v>
          </cell>
          <cell r="N53">
            <v>287116</v>
          </cell>
          <cell r="P53">
            <v>247285</v>
          </cell>
          <cell r="R53">
            <v>1.88</v>
          </cell>
          <cell r="S53">
            <v>29</v>
          </cell>
          <cell r="T53">
            <v>1462</v>
          </cell>
        </row>
        <row r="54">
          <cell r="D54">
            <v>273717</v>
          </cell>
          <cell r="E54">
            <v>119927</v>
          </cell>
          <cell r="H54">
            <v>30736</v>
          </cell>
          <cell r="L54">
            <v>101.4</v>
          </cell>
          <cell r="N54">
            <v>384431</v>
          </cell>
          <cell r="P54">
            <v>267893</v>
          </cell>
          <cell r="R54">
            <v>1.83</v>
          </cell>
          <cell r="S54">
            <v>25</v>
          </cell>
          <cell r="T54">
            <v>1183</v>
          </cell>
        </row>
        <row r="55">
          <cell r="D55">
            <v>256174</v>
          </cell>
          <cell r="E55">
            <v>116545</v>
          </cell>
          <cell r="F55" t="str">
            <v>…</v>
          </cell>
          <cell r="G55" t="str">
            <v>…</v>
          </cell>
          <cell r="H55">
            <v>25209</v>
          </cell>
          <cell r="J55" t="str">
            <v>…</v>
          </cell>
          <cell r="L55">
            <v>101.2</v>
          </cell>
          <cell r="N55" t="str">
            <v>…</v>
          </cell>
          <cell r="P55" t="str">
            <v>…</v>
          </cell>
          <cell r="R55" t="str">
            <v>…</v>
          </cell>
          <cell r="S55">
            <v>18</v>
          </cell>
          <cell r="T55">
            <v>2347</v>
          </cell>
        </row>
        <row r="61">
          <cell r="B61" t="str">
            <v>注１)</v>
          </cell>
          <cell r="C61" t="str">
            <v>推計人口の平成22年，27年は国勢調査人口。</v>
          </cell>
        </row>
        <row r="63">
          <cell r="B63" t="str">
            <v>２)</v>
          </cell>
          <cell r="C63" t="str">
            <v>人口増加数には，その他の増加数を含む。</v>
          </cell>
        </row>
        <row r="64">
          <cell r="B64" t="str">
            <v>３)</v>
          </cell>
          <cell r="C64" t="str">
            <v>企業倒産は，負債総額1,000万円以上についての集計である。</v>
          </cell>
        </row>
        <row r="65">
          <cell r="B65" t="str">
            <v>４)</v>
          </cell>
          <cell r="C65" t="str">
            <v>外国貿易の平成30年の数値は速報値である。</v>
          </cell>
        </row>
        <row r="66">
          <cell r="B66" t="str">
            <v>５)</v>
          </cell>
          <cell r="C66" t="str">
            <v>電灯電力使用量は，九州電力(株)の福岡，福岡東，福岡西，福岡南の各営業所管内(一部市外を含む)における使用状況。</v>
          </cell>
        </row>
        <row r="67">
          <cell r="B67" t="str">
            <v>６)</v>
          </cell>
          <cell r="C67" t="str">
            <v>ガス消費量は，１㎥は45ＭＪ(10,750kcal)。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3" customWidth="1"/>
    <col min="2" max="2" width="6.625" style="3" customWidth="1"/>
    <col min="3" max="3" width="11.625" style="3" customWidth="1"/>
    <col min="4" max="4" width="12.625" style="3" customWidth="1"/>
    <col min="5" max="5" width="11.625" style="4" customWidth="1"/>
    <col min="6" max="6" width="12.625" style="4" customWidth="1"/>
    <col min="7" max="7" width="12.625" style="3" customWidth="1"/>
    <col min="8" max="9" width="12.875" style="3" customWidth="1"/>
    <col min="10" max="10" width="11.625" style="3" customWidth="1"/>
    <col min="11" max="24" width="11.125" style="3" customWidth="1"/>
    <col min="25" max="16384" width="9.00390625" style="3" customWidth="1"/>
  </cols>
  <sheetData>
    <row r="1" spans="1:9" ht="30" customHeight="1" thickBot="1">
      <c r="A1" s="1" t="s">
        <v>39</v>
      </c>
      <c r="B1" s="1"/>
      <c r="C1" s="2"/>
      <c r="D1" s="2"/>
      <c r="E1" s="2"/>
      <c r="F1" s="2"/>
      <c r="G1" s="2"/>
      <c r="H1" s="1"/>
      <c r="I1" s="2"/>
    </row>
    <row r="2" spans="1:10" s="5" customFormat="1" ht="18" customHeight="1">
      <c r="A2" s="71" t="s">
        <v>0</v>
      </c>
      <c r="B2" s="72"/>
      <c r="C2" s="86" t="s">
        <v>1</v>
      </c>
      <c r="D2" s="70"/>
      <c r="E2" s="67" t="s">
        <v>50</v>
      </c>
      <c r="F2" s="6"/>
      <c r="G2" s="6"/>
      <c r="H2" s="69" t="s">
        <v>2</v>
      </c>
      <c r="I2" s="70"/>
      <c r="J2" s="67" t="s">
        <v>22</v>
      </c>
    </row>
    <row r="3" spans="1:10" s="5" customFormat="1" ht="16.5" customHeight="1">
      <c r="A3" s="66"/>
      <c r="B3" s="73"/>
      <c r="C3" s="93" t="s">
        <v>3</v>
      </c>
      <c r="D3" s="78" t="s">
        <v>53</v>
      </c>
      <c r="E3" s="65"/>
      <c r="F3" s="87" t="s">
        <v>51</v>
      </c>
      <c r="G3" s="87" t="s">
        <v>52</v>
      </c>
      <c r="H3" s="90" t="s">
        <v>13</v>
      </c>
      <c r="I3" s="90" t="s">
        <v>14</v>
      </c>
      <c r="J3" s="85"/>
    </row>
    <row r="4" spans="1:10" s="5" customFormat="1" ht="13.5" customHeight="1">
      <c r="A4" s="66"/>
      <c r="B4" s="73"/>
      <c r="C4" s="73"/>
      <c r="D4" s="77"/>
      <c r="E4" s="65"/>
      <c r="F4" s="88"/>
      <c r="G4" s="89"/>
      <c r="H4" s="77"/>
      <c r="I4" s="77"/>
      <c r="J4" s="85"/>
    </row>
    <row r="5" spans="1:10" s="33" customFormat="1" ht="13.5" customHeight="1">
      <c r="A5" s="74"/>
      <c r="B5" s="75"/>
      <c r="C5" s="35">
        <f>'[1]1-1'!$D$12</f>
        <v>0</v>
      </c>
      <c r="D5" s="58" t="str">
        <f>'[1]1-1'!$E$12</f>
        <v>(人)</v>
      </c>
      <c r="E5" s="58" t="str">
        <f>'[1]1-1'!$F$12</f>
        <v>(人)</v>
      </c>
      <c r="F5" s="58" t="str">
        <f>'[1]1-1'!$G$12</f>
        <v>(人)</v>
      </c>
      <c r="G5" s="58" t="str">
        <f>'[1]1-1'!$I$12</f>
        <v>(人)</v>
      </c>
      <c r="H5" s="58" t="str">
        <f>'[1]1-1'!$K$12</f>
        <v>(十億円)</v>
      </c>
      <c r="I5" s="58" t="str">
        <f>'[1]1-1'!$M$12</f>
        <v>(十億円)</v>
      </c>
      <c r="J5" s="59" t="str">
        <f>'[1]1-1'!$O$12</f>
        <v>(十億円)</v>
      </c>
    </row>
    <row r="6" spans="1:10" s="7" customFormat="1" ht="21" customHeight="1">
      <c r="A6" s="79" t="str">
        <f>'[1]1-1'!$B$13</f>
        <v>平成22年　</v>
      </c>
      <c r="B6" s="80"/>
      <c r="C6" s="36">
        <f>'[1]1-1'!$D$13</f>
        <v>707358</v>
      </c>
      <c r="D6" s="36">
        <f>'[1]1-1'!$E$13</f>
        <v>1463743</v>
      </c>
      <c r="E6" s="36">
        <f>'[1]1-1'!$F$13</f>
        <v>11004</v>
      </c>
      <c r="F6" s="36">
        <f>'[1]1-1'!$G$13</f>
        <v>4450</v>
      </c>
      <c r="G6" s="36">
        <f>'[1]1-1'!$I$13</f>
        <v>4585</v>
      </c>
      <c r="H6" s="36">
        <f>'[1]1-1'!$K$13</f>
        <v>17138</v>
      </c>
      <c r="I6" s="36">
        <f>'[1]1-1'!$M$13</f>
        <v>11573</v>
      </c>
      <c r="J6" s="36">
        <f>'[1]1-1'!$O$13</f>
        <v>3700</v>
      </c>
    </row>
    <row r="7" spans="1:10" s="7" customFormat="1" ht="15" customHeight="1">
      <c r="A7" s="79" t="str">
        <f>'[1]1-1'!$B$14</f>
        <v>　　27年　</v>
      </c>
      <c r="B7" s="80"/>
      <c r="C7" s="36">
        <f>'[1]1-1'!$D$14</f>
        <v>764820</v>
      </c>
      <c r="D7" s="36">
        <f>'[1]1-1'!$E$14</f>
        <v>1538681</v>
      </c>
      <c r="E7" s="36">
        <f>'[1]1-1'!$F$14</f>
        <v>14641</v>
      </c>
      <c r="F7" s="36">
        <f>'[1]1-1'!$G$14</f>
        <v>3708</v>
      </c>
      <c r="G7" s="36">
        <f>'[1]1-1'!$I$14</f>
        <v>12425</v>
      </c>
      <c r="H7" s="36">
        <f>'[1]1-1'!$K$14</f>
        <v>21150</v>
      </c>
      <c r="I7" s="36">
        <f>'[1]1-1'!$M$14</f>
        <v>14164</v>
      </c>
      <c r="J7" s="36">
        <f>'[1]1-1'!$O$14</f>
        <v>3548</v>
      </c>
    </row>
    <row r="8" spans="1:10" s="7" customFormat="1" ht="15" customHeight="1">
      <c r="A8" s="79" t="str">
        <f>'[1]1-1'!$B$15</f>
        <v>　　29年　</v>
      </c>
      <c r="B8" s="80"/>
      <c r="C8" s="36">
        <f>'[1]1-1'!$D$15</f>
        <v>792526</v>
      </c>
      <c r="D8" s="36">
        <f>'[1]1-1'!$E$15</f>
        <v>1567189</v>
      </c>
      <c r="E8" s="36">
        <f>'[1]1-1'!$F$15</f>
        <v>14116</v>
      </c>
      <c r="F8" s="36">
        <f>'[1]1-1'!$G$15</f>
        <v>2506</v>
      </c>
      <c r="G8" s="36">
        <f>'[1]1-1'!$I$15</f>
        <v>13068</v>
      </c>
      <c r="H8" s="36">
        <f>'[1]1-1'!$K$15</f>
        <v>23235</v>
      </c>
      <c r="I8" s="36">
        <f>'[1]1-1'!$M$15</f>
        <v>15320</v>
      </c>
      <c r="J8" s="36">
        <f>'[1]1-1'!$O$15</f>
        <v>3193</v>
      </c>
    </row>
    <row r="9" spans="1:10" s="7" customFormat="1" ht="21" customHeight="1">
      <c r="A9" s="79" t="str">
        <f>'[1]1-1'!$B$16</f>
        <v>29年４月</v>
      </c>
      <c r="B9" s="80"/>
      <c r="C9" s="36">
        <f>'[1]1-1'!$D$16</f>
        <v>783717</v>
      </c>
      <c r="D9" s="36">
        <f>'[1]1-1'!$E$16</f>
        <v>1557669</v>
      </c>
      <c r="E9" s="57">
        <f>'[1]1-1'!$F$16</f>
        <v>4899</v>
      </c>
      <c r="F9" s="57">
        <f>'[1]1-1'!$G$16</f>
        <v>150</v>
      </c>
      <c r="G9" s="57">
        <f>'[1]1-1'!$I$16</f>
        <v>4877</v>
      </c>
      <c r="H9" s="36">
        <f>'[1]1-1'!$K$16</f>
        <v>22465</v>
      </c>
      <c r="I9" s="36">
        <f>'[1]1-1'!$M$16</f>
        <v>14853</v>
      </c>
      <c r="J9" s="36">
        <f>'[1]1-1'!$O$16</f>
        <v>225</v>
      </c>
    </row>
    <row r="10" spans="1:10" s="7" customFormat="1" ht="15" customHeight="1">
      <c r="A10" s="79" t="str">
        <f>'[1]1-1'!$B$17</f>
        <v>５月</v>
      </c>
      <c r="B10" s="80"/>
      <c r="C10" s="36">
        <f>'[1]1-1'!$D$17</f>
        <v>788871</v>
      </c>
      <c r="D10" s="36">
        <f>'[1]1-1'!$E$17</f>
        <v>1562568</v>
      </c>
      <c r="E10" s="57">
        <f>'[1]1-1'!$F$17</f>
        <v>1651</v>
      </c>
      <c r="F10" s="57">
        <f>'[1]1-1'!$G$17</f>
        <v>166</v>
      </c>
      <c r="G10" s="57">
        <f>'[1]1-1'!$I$17</f>
        <v>1546</v>
      </c>
      <c r="H10" s="36">
        <f>'[1]1-1'!$K$17</f>
        <v>22416</v>
      </c>
      <c r="I10" s="36">
        <f>'[1]1-1'!$M$17</f>
        <v>14876</v>
      </c>
      <c r="J10" s="36">
        <f>'[1]1-1'!$O$17</f>
        <v>315</v>
      </c>
    </row>
    <row r="11" spans="1:10" s="7" customFormat="1" ht="15" customHeight="1">
      <c r="A11" s="79" t="str">
        <f>'[1]1-1'!$B$18</f>
        <v>６月</v>
      </c>
      <c r="B11" s="80"/>
      <c r="C11" s="36">
        <f>'[1]1-1'!$D$18</f>
        <v>790258</v>
      </c>
      <c r="D11" s="36">
        <f>'[1]1-1'!$E$18</f>
        <v>1564219</v>
      </c>
      <c r="E11" s="57">
        <f>'[1]1-1'!$F$18</f>
        <v>902</v>
      </c>
      <c r="F11" s="57">
        <f>'[1]1-1'!$G$18</f>
        <v>325</v>
      </c>
      <c r="G11" s="57">
        <f>'[1]1-1'!$I$18</f>
        <v>665</v>
      </c>
      <c r="H11" s="36">
        <f>'[1]1-1'!$K$18</f>
        <v>22540</v>
      </c>
      <c r="I11" s="36">
        <f>'[1]1-1'!$M$18</f>
        <v>14886</v>
      </c>
      <c r="J11" s="36">
        <f>'[1]1-1'!$O$18</f>
        <v>316</v>
      </c>
    </row>
    <row r="12" spans="1:10" s="7" customFormat="1" ht="15" customHeight="1">
      <c r="A12" s="79" t="str">
        <f>'[1]1-1'!$B$19</f>
        <v>７月</v>
      </c>
      <c r="B12" s="80"/>
      <c r="C12" s="36">
        <f>'[1]1-1'!$D$19</f>
        <v>791010</v>
      </c>
      <c r="D12" s="36">
        <f>'[1]1-1'!$E$19</f>
        <v>1565121</v>
      </c>
      <c r="E12" s="57">
        <f>'[1]1-1'!$F$19</f>
        <v>736</v>
      </c>
      <c r="F12" s="57">
        <f>'[1]1-1'!$G$19</f>
        <v>220</v>
      </c>
      <c r="G12" s="57">
        <f>'[1]1-1'!$I$19</f>
        <v>738</v>
      </c>
      <c r="H12" s="36">
        <f>'[1]1-1'!$K$19</f>
        <v>22538</v>
      </c>
      <c r="I12" s="36">
        <f>'[1]1-1'!$M$19</f>
        <v>14942</v>
      </c>
      <c r="J12" s="36">
        <f>'[1]1-1'!$O$19</f>
        <v>254</v>
      </c>
    </row>
    <row r="13" spans="1:10" s="7" customFormat="1" ht="15" customHeight="1">
      <c r="A13" s="79" t="str">
        <f>'[1]1-1'!$B$20</f>
        <v>８月</v>
      </c>
      <c r="B13" s="80"/>
      <c r="C13" s="36">
        <f>'[1]1-1'!$D$20</f>
        <v>791553</v>
      </c>
      <c r="D13" s="36">
        <f>'[1]1-1'!$E$20</f>
        <v>1565857</v>
      </c>
      <c r="E13" s="57">
        <f>'[1]1-1'!$F$20</f>
        <v>631</v>
      </c>
      <c r="F13" s="57">
        <f>'[1]1-1'!$G$20</f>
        <v>352</v>
      </c>
      <c r="G13" s="57">
        <f>'[1]1-1'!$I$20</f>
        <v>417</v>
      </c>
      <c r="H13" s="36">
        <f>'[1]1-1'!$K$20</f>
        <v>22715</v>
      </c>
      <c r="I13" s="36">
        <f>'[1]1-1'!$M$20</f>
        <v>14996</v>
      </c>
      <c r="J13" s="36">
        <f>'[1]1-1'!$O$20</f>
        <v>269</v>
      </c>
    </row>
    <row r="14" spans="1:10" s="7" customFormat="1" ht="15" customHeight="1">
      <c r="A14" s="79" t="str">
        <f>'[1]1-1'!$B$21</f>
        <v>９月</v>
      </c>
      <c r="B14" s="80"/>
      <c r="C14" s="36">
        <f>'[1]1-1'!$D$21</f>
        <v>791850</v>
      </c>
      <c r="D14" s="36">
        <f>'[1]1-1'!$E$21</f>
        <v>1566488</v>
      </c>
      <c r="E14" s="57">
        <f>'[1]1-1'!$F$21</f>
        <v>701</v>
      </c>
      <c r="F14" s="57">
        <f>'[1]1-1'!$G$21</f>
        <v>311</v>
      </c>
      <c r="G14" s="57">
        <f>'[1]1-1'!$I$21</f>
        <v>521</v>
      </c>
      <c r="H14" s="36">
        <f>'[1]1-1'!$K$21</f>
        <v>22633</v>
      </c>
      <c r="I14" s="36">
        <f>'[1]1-1'!$M$21</f>
        <v>15025</v>
      </c>
      <c r="J14" s="36">
        <f>'[1]1-1'!$O$21</f>
        <v>227</v>
      </c>
    </row>
    <row r="15" spans="1:10" s="7" customFormat="1" ht="15" customHeight="1">
      <c r="A15" s="79" t="str">
        <f>'[1]1-1'!$B$22</f>
        <v>10月</v>
      </c>
      <c r="B15" s="80"/>
      <c r="C15" s="36">
        <f>'[1]1-1'!$D$22</f>
        <v>792526</v>
      </c>
      <c r="D15" s="36">
        <f>'[1]1-1'!$E$22</f>
        <v>1567189</v>
      </c>
      <c r="E15" s="57">
        <f>'[1]1-1'!$F$22</f>
        <v>1877</v>
      </c>
      <c r="F15" s="57">
        <f>'[1]1-1'!$G$22</f>
        <v>283</v>
      </c>
      <c r="G15" s="57">
        <f>'[1]1-1'!$I$22</f>
        <v>1705</v>
      </c>
      <c r="H15" s="36">
        <f>'[1]1-1'!$K$22</f>
        <v>22636</v>
      </c>
      <c r="I15" s="36">
        <f>'[1]1-1'!$M$22</f>
        <v>15070</v>
      </c>
      <c r="J15" s="36">
        <f>'[1]1-1'!$O$22</f>
        <v>264</v>
      </c>
    </row>
    <row r="16" spans="1:10" s="7" customFormat="1" ht="15" customHeight="1">
      <c r="A16" s="79" t="str">
        <f>'[1]1-1'!$B$23</f>
        <v>11月</v>
      </c>
      <c r="B16" s="80"/>
      <c r="C16" s="36">
        <f>'[1]1-1'!$D$23</f>
        <v>794026</v>
      </c>
      <c r="D16" s="36">
        <f>'[1]1-1'!$E$23</f>
        <v>1569066</v>
      </c>
      <c r="E16" s="57">
        <f>'[1]1-1'!$F$23</f>
        <v>1060</v>
      </c>
      <c r="F16" s="57">
        <f>'[1]1-1'!$G$23</f>
        <v>200</v>
      </c>
      <c r="G16" s="57">
        <f>'[1]1-1'!$I$23</f>
        <v>907</v>
      </c>
      <c r="H16" s="36">
        <f>'[1]1-1'!$K$23</f>
        <v>22815</v>
      </c>
      <c r="I16" s="36">
        <f>'[1]1-1'!$M$23</f>
        <v>15136</v>
      </c>
      <c r="J16" s="36">
        <f>'[1]1-1'!$O$23</f>
        <v>243</v>
      </c>
    </row>
    <row r="17" spans="1:10" s="7" customFormat="1" ht="15" customHeight="1">
      <c r="A17" s="79" t="str">
        <f>'[1]1-1'!$B$24</f>
        <v>12月</v>
      </c>
      <c r="B17" s="80"/>
      <c r="C17" s="36">
        <f>'[1]1-1'!$D$24</f>
        <v>794703</v>
      </c>
      <c r="D17" s="36">
        <f>'[1]1-1'!$E$24</f>
        <v>1570126</v>
      </c>
      <c r="E17" s="57">
        <f>'[1]1-1'!$F$24</f>
        <v>359</v>
      </c>
      <c r="F17" s="57">
        <f>'[1]1-1'!$G$24</f>
        <v>233</v>
      </c>
      <c r="G17" s="57">
        <f>'[1]1-1'!$I$24</f>
        <v>272</v>
      </c>
      <c r="H17" s="36">
        <f>'[1]1-1'!$K$24</f>
        <v>22963</v>
      </c>
      <c r="I17" s="36">
        <f>'[1]1-1'!$M$24</f>
        <v>15199</v>
      </c>
      <c r="J17" s="36">
        <f>'[1]1-1'!$O$24</f>
        <v>281</v>
      </c>
    </row>
    <row r="18" spans="1:10" s="7" customFormat="1" ht="15" customHeight="1">
      <c r="A18" s="79" t="str">
        <f>'[1]1-1'!$B$25</f>
        <v>30年１月</v>
      </c>
      <c r="B18" s="80"/>
      <c r="C18" s="36">
        <f>'[1]1-1'!$D$25</f>
        <v>794694</v>
      </c>
      <c r="D18" s="36">
        <f>'[1]1-1'!$E$25</f>
        <v>1570485</v>
      </c>
      <c r="E18" s="57">
        <f>'[1]1-1'!$F$25</f>
        <v>440</v>
      </c>
      <c r="F18" s="57">
        <f>'[1]1-1'!$G$25</f>
        <v>16</v>
      </c>
      <c r="G18" s="57">
        <f>'[1]1-1'!$I$25</f>
        <v>544</v>
      </c>
      <c r="H18" s="36">
        <f>'[1]1-1'!$K$25</f>
        <v>22984</v>
      </c>
      <c r="I18" s="36">
        <f>'[1]1-1'!$M$25</f>
        <v>15224</v>
      </c>
      <c r="J18" s="36">
        <f>'[1]1-1'!$O$25</f>
        <v>287</v>
      </c>
    </row>
    <row r="19" spans="1:10" s="7" customFormat="1" ht="15" customHeight="1">
      <c r="A19" s="79" t="str">
        <f>'[1]1-1'!$B$26</f>
        <v>２月</v>
      </c>
      <c r="B19" s="80"/>
      <c r="C19" s="36">
        <f>'[1]1-1'!$D$26</f>
        <v>794919</v>
      </c>
      <c r="D19" s="36">
        <f>'[1]1-1'!$E$26</f>
        <v>1570925</v>
      </c>
      <c r="E19" s="57">
        <f>'[1]1-1'!$F$26</f>
        <v>142</v>
      </c>
      <c r="F19" s="57">
        <f>'[1]1-1'!$G$26</f>
        <v>20</v>
      </c>
      <c r="G19" s="57">
        <f>'[1]1-1'!$I$26</f>
        <v>262</v>
      </c>
      <c r="H19" s="36">
        <f>'[1]1-1'!$K$26</f>
        <v>23162</v>
      </c>
      <c r="I19" s="36">
        <f>'[1]1-1'!$M$26</f>
        <v>15276</v>
      </c>
      <c r="J19" s="36">
        <f>'[1]1-1'!$O$26</f>
        <v>248</v>
      </c>
    </row>
    <row r="20" spans="1:10" s="7" customFormat="1" ht="15" customHeight="1">
      <c r="A20" s="79" t="str">
        <f>'[1]1-1'!$B$27</f>
        <v>３月</v>
      </c>
      <c r="B20" s="80"/>
      <c r="C20" s="36">
        <f>'[1]1-1'!$D$27</f>
        <v>794906</v>
      </c>
      <c r="D20" s="36">
        <f>'[1]1-1'!$E$27</f>
        <v>1571067</v>
      </c>
      <c r="E20" s="57">
        <f>'[1]1-1'!$F$27</f>
        <v>-972</v>
      </c>
      <c r="F20" s="57">
        <f>'[1]1-1'!$G$27</f>
        <v>62</v>
      </c>
      <c r="G20" s="57">
        <f>'[1]1-1'!$I$27</f>
        <v>-821</v>
      </c>
      <c r="H20" s="36">
        <f>'[1]1-1'!$K$27</f>
        <v>23235</v>
      </c>
      <c r="I20" s="36">
        <f>'[1]1-1'!$M$27</f>
        <v>15320</v>
      </c>
      <c r="J20" s="36">
        <f>'[1]1-1'!$O$27</f>
        <v>265</v>
      </c>
    </row>
    <row r="21" spans="1:10" s="7" customFormat="1" ht="15" customHeight="1">
      <c r="A21" s="79" t="str">
        <f>'[1]1-1'!$B$28</f>
        <v>４月</v>
      </c>
      <c r="B21" s="80"/>
      <c r="C21" s="36">
        <f>'[1]1-1'!$D$28</f>
        <v>797104</v>
      </c>
      <c r="D21" s="36">
        <f>'[1]1-1'!$E$28</f>
        <v>1570095</v>
      </c>
      <c r="E21" s="57">
        <f>'[1]1-1'!$F$28</f>
        <v>5307</v>
      </c>
      <c r="F21" s="57">
        <f>'[1]1-1'!$G$28</f>
        <v>162</v>
      </c>
      <c r="G21" s="57">
        <f>'[1]1-1'!$I$28</f>
        <v>5278</v>
      </c>
      <c r="H21" s="36">
        <f>'[1]1-1'!$K$28</f>
        <v>23318</v>
      </c>
      <c r="I21" s="36">
        <f>'[1]1-1'!$M$28</f>
        <v>15300</v>
      </c>
      <c r="J21" s="36">
        <f>'[1]1-1'!$O$28</f>
        <v>244</v>
      </c>
    </row>
    <row r="22" spans="1:10" ht="6" customHeight="1">
      <c r="A22" s="96"/>
      <c r="B22" s="97"/>
      <c r="C22" s="37"/>
      <c r="D22" s="37"/>
      <c r="E22" s="37"/>
      <c r="F22" s="37"/>
      <c r="G22" s="39"/>
      <c r="H22" s="37"/>
      <c r="I22" s="37"/>
      <c r="J22" s="37"/>
    </row>
    <row r="23" spans="1:10" s="23" customFormat="1" ht="13.5" customHeight="1">
      <c r="A23" s="81" t="s">
        <v>23</v>
      </c>
      <c r="B23" s="82"/>
      <c r="C23" s="21" t="s">
        <v>40</v>
      </c>
      <c r="D23" s="20"/>
      <c r="E23" s="21" t="s">
        <v>41</v>
      </c>
      <c r="F23" s="22"/>
      <c r="G23" s="22"/>
      <c r="H23" s="21" t="s">
        <v>42</v>
      </c>
      <c r="I23" s="22"/>
      <c r="J23" s="21" t="s">
        <v>43</v>
      </c>
    </row>
    <row r="24" spans="1:10" s="23" customFormat="1" ht="13.5" customHeight="1">
      <c r="A24" s="64"/>
      <c r="B24" s="64"/>
      <c r="C24" s="43" t="s">
        <v>29</v>
      </c>
      <c r="D24" s="44"/>
      <c r="E24" s="65" t="s">
        <v>6</v>
      </c>
      <c r="F24" s="66"/>
      <c r="G24" s="66"/>
      <c r="H24" s="65" t="s">
        <v>4</v>
      </c>
      <c r="I24" s="73"/>
      <c r="J24" s="32" t="s">
        <v>5</v>
      </c>
    </row>
    <row r="25" spans="1:10" s="23" customFormat="1" ht="15" customHeight="1" thickBot="1">
      <c r="A25" s="91" t="s">
        <v>11</v>
      </c>
      <c r="B25" s="98"/>
      <c r="C25" s="45" t="s">
        <v>30</v>
      </c>
      <c r="D25" s="45"/>
      <c r="E25" s="46"/>
      <c r="F25" s="45"/>
      <c r="G25" s="45"/>
      <c r="H25" s="46"/>
      <c r="I25" s="45"/>
      <c r="J25" s="47" t="s">
        <v>8</v>
      </c>
    </row>
    <row r="26" spans="1:13" ht="6" customHeight="1" thickBot="1">
      <c r="A26" s="9"/>
      <c r="B26" s="9"/>
      <c r="C26" s="10"/>
      <c r="D26" s="10"/>
      <c r="E26" s="10"/>
      <c r="F26" s="10"/>
      <c r="G26" s="10"/>
      <c r="H26" s="10"/>
      <c r="I26" s="10"/>
      <c r="J26" s="11"/>
      <c r="K26" s="10"/>
      <c r="L26" s="10"/>
      <c r="M26" s="10"/>
    </row>
    <row r="27" spans="1:16" s="5" customFormat="1" ht="18" customHeight="1">
      <c r="A27" s="71" t="s">
        <v>0</v>
      </c>
      <c r="B27" s="72"/>
      <c r="C27" s="76" t="s">
        <v>15</v>
      </c>
      <c r="D27" s="69" t="s">
        <v>9</v>
      </c>
      <c r="E27" s="70"/>
      <c r="F27" s="69" t="s">
        <v>12</v>
      </c>
      <c r="G27" s="70"/>
      <c r="H27" s="69" t="s">
        <v>54</v>
      </c>
      <c r="I27" s="70"/>
      <c r="J27" s="67" t="s">
        <v>17</v>
      </c>
      <c r="K27" s="10"/>
      <c r="L27" s="3"/>
      <c r="M27" s="3"/>
      <c r="N27" s="7"/>
      <c r="O27"/>
      <c r="P27"/>
    </row>
    <row r="28" spans="1:14" s="5" customFormat="1" ht="13.5" customHeight="1">
      <c r="A28" s="66"/>
      <c r="B28" s="73"/>
      <c r="C28" s="77"/>
      <c r="D28" s="78" t="s">
        <v>58</v>
      </c>
      <c r="E28" s="78" t="s">
        <v>10</v>
      </c>
      <c r="F28" s="78" t="s">
        <v>59</v>
      </c>
      <c r="G28" s="78" t="s">
        <v>60</v>
      </c>
      <c r="H28" s="90" t="s">
        <v>56</v>
      </c>
      <c r="I28" s="90" t="s">
        <v>57</v>
      </c>
      <c r="J28" s="65"/>
      <c r="L28" s="3"/>
      <c r="M28" s="3"/>
      <c r="N28" s="7"/>
    </row>
    <row r="29" spans="1:18" s="5" customFormat="1" ht="13.5" customHeight="1">
      <c r="A29" s="66"/>
      <c r="B29" s="73"/>
      <c r="C29" s="77"/>
      <c r="D29" s="77"/>
      <c r="E29" s="77"/>
      <c r="F29" s="77"/>
      <c r="G29" s="77"/>
      <c r="H29" s="83"/>
      <c r="I29" s="83"/>
      <c r="J29" s="65"/>
      <c r="L29" s="3"/>
      <c r="M29" s="3"/>
      <c r="N29" s="7"/>
      <c r="Q29"/>
      <c r="R29"/>
    </row>
    <row r="30" spans="1:14" s="33" customFormat="1" ht="13.5" customHeight="1">
      <c r="A30" s="74"/>
      <c r="B30" s="75"/>
      <c r="C30" s="58" t="str">
        <f>'[1]1-1'!$Q$12</f>
        <v>(百万円)</v>
      </c>
      <c r="D30" s="58" t="str">
        <f>'[1]1-1'!$S$12</f>
        <v>(件)</v>
      </c>
      <c r="E30" s="58" t="str">
        <f>'[1]1-1'!$T$12</f>
        <v>(百万円)</v>
      </c>
      <c r="F30" s="58" t="str">
        <f>'[1]1-1'!$D$39</f>
        <v>(百万円)</v>
      </c>
      <c r="G30" s="58" t="str">
        <f>'[1]1-1'!$E$39</f>
        <v>(百万円)</v>
      </c>
      <c r="H30" s="60" t="str">
        <f>'[1]1-1'!$F$39</f>
        <v>(千kWh)</v>
      </c>
      <c r="I30" s="61" t="str">
        <f>'[1]1-1'!$G$39</f>
        <v>(千kWh)</v>
      </c>
      <c r="J30" s="59" t="str">
        <f>'[1]1-1'!$H$39</f>
        <v>(千㎥ )</v>
      </c>
      <c r="L30" s="3"/>
      <c r="M30" s="3"/>
      <c r="N30" s="7"/>
    </row>
    <row r="31" spans="1:16" s="7" customFormat="1" ht="21" customHeight="1">
      <c r="A31" s="80" t="str">
        <f>A6</f>
        <v>平成22年　</v>
      </c>
      <c r="B31" s="80"/>
      <c r="C31" s="36">
        <f>'[1]1-1'!$Q$13</f>
        <v>272831</v>
      </c>
      <c r="D31" s="36">
        <f>'[1]1-1'!$S$13</f>
        <v>164</v>
      </c>
      <c r="E31" s="36">
        <f>'[1]1-1'!$T$13</f>
        <v>36861</v>
      </c>
      <c r="F31" s="36">
        <f>'[1]1-1'!$D$40</f>
        <v>2041598</v>
      </c>
      <c r="G31" s="36">
        <f>'[1]1-1'!$E$40</f>
        <v>1067776</v>
      </c>
      <c r="H31" s="36">
        <f>'[1]1-1'!$F$40</f>
        <v>5265253.547</v>
      </c>
      <c r="I31" s="36">
        <f>'[1]1-1'!$G$40</f>
        <v>7371493</v>
      </c>
      <c r="J31" s="36">
        <f>'[1]1-1'!$H$40</f>
        <v>317975</v>
      </c>
      <c r="K31"/>
      <c r="L31" s="3"/>
      <c r="M31" s="3"/>
      <c r="N31"/>
      <c r="O31"/>
      <c r="P31"/>
    </row>
    <row r="32" spans="1:13" s="7" customFormat="1" ht="15" customHeight="1">
      <c r="A32" s="80" t="str">
        <f aca="true" t="shared" si="0" ref="A32:A46">A7</f>
        <v>　　27年　</v>
      </c>
      <c r="B32" s="80"/>
      <c r="C32" s="36">
        <f>'[1]1-1'!$Q$14</f>
        <v>318406</v>
      </c>
      <c r="D32" s="36">
        <f>'[1]1-1'!$S$14</f>
        <v>120</v>
      </c>
      <c r="E32" s="36">
        <f>'[1]1-1'!$T$14</f>
        <v>9574</v>
      </c>
      <c r="F32" s="36">
        <f>'[1]1-1'!$D$41</f>
        <v>2659930</v>
      </c>
      <c r="G32" s="36">
        <f>'[1]1-1'!$E$41</f>
        <v>1551185</v>
      </c>
      <c r="H32" s="36">
        <f>'[1]1-1'!$F$41</f>
        <v>4734482</v>
      </c>
      <c r="I32" s="36">
        <f>'[1]1-1'!$G$41</f>
        <v>6385424</v>
      </c>
      <c r="J32" s="36">
        <f>'[1]1-1'!$H$41</f>
        <v>299021</v>
      </c>
      <c r="L32" s="3"/>
      <c r="M32" s="3"/>
    </row>
    <row r="33" spans="1:13" s="7" customFormat="1" ht="15" customHeight="1">
      <c r="A33" s="80" t="str">
        <f t="shared" si="0"/>
        <v>　　29年　</v>
      </c>
      <c r="B33" s="80"/>
      <c r="C33" s="36" t="str">
        <f>'[1]1-1'!$Q$15</f>
        <v>p312 434</v>
      </c>
      <c r="D33" s="36">
        <f>'[1]1-1'!$S$15</f>
        <v>121</v>
      </c>
      <c r="E33" s="36">
        <f>'[1]1-1'!$T$15</f>
        <v>16554</v>
      </c>
      <c r="F33" s="36">
        <f>'[1]1-1'!$D$42</f>
        <v>2975628</v>
      </c>
      <c r="G33" s="36">
        <f>'[1]1-1'!$E$42</f>
        <v>1474625</v>
      </c>
      <c r="H33" s="36">
        <f>'[1]1-1'!$F$42</f>
        <v>4770148</v>
      </c>
      <c r="I33" s="36">
        <f>'[1]1-1'!$G$42</f>
        <v>5881545</v>
      </c>
      <c r="J33" s="36" t="str">
        <f>'[1]1-1'!$H$42</f>
        <v>p312 332</v>
      </c>
      <c r="L33" s="3"/>
      <c r="M33" s="3"/>
    </row>
    <row r="34" spans="1:13" s="7" customFormat="1" ht="21" customHeight="1">
      <c r="A34" s="80" t="str">
        <f t="shared" si="0"/>
        <v>29年４月</v>
      </c>
      <c r="B34" s="80"/>
      <c r="C34" s="36">
        <f>'[1]1-1'!$Q$16</f>
        <v>23410</v>
      </c>
      <c r="D34" s="36">
        <f>'[1]1-1'!$S$16</f>
        <v>7</v>
      </c>
      <c r="E34" s="36">
        <f>'[1]1-1'!$T$16</f>
        <v>5897</v>
      </c>
      <c r="F34" s="36">
        <f>'[1]1-1'!$D$43</f>
        <v>243347</v>
      </c>
      <c r="G34" s="36">
        <f>'[1]1-1'!$E$43</f>
        <v>116817</v>
      </c>
      <c r="H34" s="36">
        <f>IF('[1]1-1'!$F$43="","",'[1]1-1'!$F$43)</f>
        <v>1003513</v>
      </c>
      <c r="I34" s="36">
        <f>IF('[1]1-1'!$G$43="","",'[1]1-1'!$G$43)</f>
        <v>1377310</v>
      </c>
      <c r="J34" s="36">
        <f>'[1]1-1'!$H$43</f>
        <v>28372</v>
      </c>
      <c r="L34" s="3"/>
      <c r="M34" s="3"/>
    </row>
    <row r="35" spans="1:13" s="7" customFormat="1" ht="15" customHeight="1">
      <c r="A35" s="80" t="str">
        <f t="shared" si="0"/>
        <v>５月</v>
      </c>
      <c r="B35" s="80"/>
      <c r="C35" s="36">
        <f>'[1]1-1'!$Q$17</f>
        <v>24745</v>
      </c>
      <c r="D35" s="36">
        <f>'[1]1-1'!$S$17</f>
        <v>15</v>
      </c>
      <c r="E35" s="36">
        <f>'[1]1-1'!$T$17</f>
        <v>3311</v>
      </c>
      <c r="F35" s="36">
        <f>'[1]1-1'!$D$44</f>
        <v>216840</v>
      </c>
      <c r="G35" s="36">
        <f>'[1]1-1'!$E$44</f>
        <v>128694</v>
      </c>
      <c r="H35" s="36">
        <f>IF('[1]1-1'!$F$44="","",'[1]1-1'!$F$44)</f>
      </c>
      <c r="I35" s="36">
        <f>IF('[1]1-1'!$G$44="","",'[1]1-1'!$G$44)</f>
      </c>
      <c r="J35" s="36">
        <f>'[1]1-1'!$H$44</f>
        <v>22760.300000000003</v>
      </c>
      <c r="L35" s="3"/>
      <c r="M35" s="3"/>
    </row>
    <row r="36" spans="1:13" s="7" customFormat="1" ht="15" customHeight="1">
      <c r="A36" s="80" t="str">
        <f t="shared" si="0"/>
        <v>６月</v>
      </c>
      <c r="B36" s="80"/>
      <c r="C36" s="36">
        <f>'[1]1-1'!$Q$18</f>
        <v>23651</v>
      </c>
      <c r="D36" s="36">
        <f>'[1]1-1'!$S$18</f>
        <v>5</v>
      </c>
      <c r="E36" s="36">
        <f>'[1]1-1'!$T$18</f>
        <v>250</v>
      </c>
      <c r="F36" s="36">
        <f>'[1]1-1'!$D$45</f>
        <v>246695</v>
      </c>
      <c r="G36" s="36">
        <f>'[1]1-1'!$E$45</f>
        <v>125813</v>
      </c>
      <c r="H36" s="36">
        <f>IF('[1]1-1'!$F$45="","",'[1]1-1'!$F$45)</f>
      </c>
      <c r="I36" s="36">
        <f>IF('[1]1-1'!$G$45="","",'[1]1-1'!$G$45)</f>
      </c>
      <c r="J36" s="36">
        <f>'[1]1-1'!$H$45</f>
        <v>20036.600000000002</v>
      </c>
      <c r="L36" s="3"/>
      <c r="M36" s="3"/>
    </row>
    <row r="37" spans="1:13" s="7" customFormat="1" ht="15" customHeight="1">
      <c r="A37" s="80" t="str">
        <f t="shared" si="0"/>
        <v>７月</v>
      </c>
      <c r="B37" s="80"/>
      <c r="C37" s="36">
        <f>'[1]1-1'!$Q$19</f>
        <v>29276</v>
      </c>
      <c r="D37" s="36">
        <f>'[1]1-1'!$S$19</f>
        <v>10</v>
      </c>
      <c r="E37" s="36">
        <f>'[1]1-1'!$T$19</f>
        <v>378</v>
      </c>
      <c r="F37" s="36">
        <f>'[1]1-1'!$D$46</f>
        <v>251065</v>
      </c>
      <c r="G37" s="36">
        <f>'[1]1-1'!$E$46</f>
        <v>125307</v>
      </c>
      <c r="H37" s="36">
        <f>IF('[1]1-1'!$F$46="","",'[1]1-1'!$F$46)</f>
        <v>1216932</v>
      </c>
      <c r="I37" s="36">
        <f>IF('[1]1-1'!$G$46="","",'[1]1-1'!$G$46)</f>
        <v>1735806</v>
      </c>
      <c r="J37" s="36">
        <f>'[1]1-1'!$H$46</f>
        <v>22981</v>
      </c>
      <c r="L37" s="3"/>
      <c r="M37" s="3"/>
    </row>
    <row r="38" spans="1:13" s="7" customFormat="1" ht="15" customHeight="1">
      <c r="A38" s="80" t="str">
        <f t="shared" si="0"/>
        <v>８月</v>
      </c>
      <c r="B38" s="80"/>
      <c r="C38" s="36">
        <f>'[1]1-1'!$Q$20</f>
        <v>23805</v>
      </c>
      <c r="D38" s="36">
        <f>'[1]1-1'!$S$20</f>
        <v>6</v>
      </c>
      <c r="E38" s="36">
        <f>'[1]1-1'!$T$20</f>
        <v>129</v>
      </c>
      <c r="F38" s="36">
        <f>'[1]1-1'!$D$47</f>
        <v>233716</v>
      </c>
      <c r="G38" s="36">
        <f>'[1]1-1'!$E$47</f>
        <v>124238</v>
      </c>
      <c r="H38" s="36">
        <f>IF('[1]1-1'!$F$47="","",'[1]1-1'!$F$47)</f>
      </c>
      <c r="I38" s="36">
        <f>IF('[1]1-1'!$G$47="","",'[1]1-1'!$G$47)</f>
      </c>
      <c r="J38" s="36">
        <f>'[1]1-1'!$H$47</f>
        <v>23428</v>
      </c>
      <c r="L38" s="3"/>
      <c r="M38" s="3"/>
    </row>
    <row r="39" spans="1:13" s="7" customFormat="1" ht="15" customHeight="1">
      <c r="A39" s="80" t="str">
        <f t="shared" si="0"/>
        <v>９月</v>
      </c>
      <c r="B39" s="80"/>
      <c r="C39" s="36">
        <f>'[1]1-1'!$Q$21</f>
        <v>23141</v>
      </c>
      <c r="D39" s="36">
        <f>'[1]1-1'!$S$21</f>
        <v>5</v>
      </c>
      <c r="E39" s="36">
        <f>'[1]1-1'!$T$21</f>
        <v>80</v>
      </c>
      <c r="F39" s="36">
        <f>'[1]1-1'!$D$48</f>
        <v>261301</v>
      </c>
      <c r="G39" s="36">
        <f>'[1]1-1'!$E$48</f>
        <v>120544</v>
      </c>
      <c r="H39" s="36">
        <f>IF('[1]1-1'!$F$48="","",'[1]1-1'!$F$48)</f>
      </c>
      <c r="I39" s="36">
        <f>IF('[1]1-1'!$G$48="","",'[1]1-1'!$G$48)</f>
      </c>
      <c r="J39" s="36">
        <f>'[1]1-1'!$H$48</f>
        <v>21761</v>
      </c>
      <c r="L39" s="3"/>
      <c r="M39" s="3"/>
    </row>
    <row r="40" spans="1:13" s="7" customFormat="1" ht="15" customHeight="1">
      <c r="A40" s="80" t="str">
        <f t="shared" si="0"/>
        <v>10月</v>
      </c>
      <c r="B40" s="80"/>
      <c r="C40" s="36">
        <f>'[1]1-1'!$Q$22</f>
        <v>25375</v>
      </c>
      <c r="D40" s="36">
        <f>'[1]1-1'!$S$22</f>
        <v>15</v>
      </c>
      <c r="E40" s="36">
        <f>'[1]1-1'!$T$22</f>
        <v>617</v>
      </c>
      <c r="F40" s="36">
        <f>'[1]1-1'!$D$49</f>
        <v>269205</v>
      </c>
      <c r="G40" s="36">
        <f>'[1]1-1'!$E$49</f>
        <v>123409</v>
      </c>
      <c r="H40" s="36">
        <f>IF('[1]1-1'!$F$49="","",'[1]1-1'!$F$49)</f>
        <v>1050516</v>
      </c>
      <c r="I40" s="36">
        <f>IF('[1]1-1'!$G$49="","",'[1]1-1'!$G$49)</f>
        <v>1356806</v>
      </c>
      <c r="J40" s="36">
        <f>'[1]1-1'!$H$49</f>
        <v>20666</v>
      </c>
      <c r="L40" s="3"/>
      <c r="M40" s="3"/>
    </row>
    <row r="41" spans="1:13" s="7" customFormat="1" ht="15" customHeight="1">
      <c r="A41" s="80" t="str">
        <f t="shared" si="0"/>
        <v>11月</v>
      </c>
      <c r="B41" s="80"/>
      <c r="C41" s="36">
        <f>'[1]1-1'!$Q$23</f>
        <v>27499</v>
      </c>
      <c r="D41" s="36">
        <f>'[1]1-1'!$S$23</f>
        <v>10</v>
      </c>
      <c r="E41" s="36">
        <f>'[1]1-1'!$T$23</f>
        <v>2233</v>
      </c>
      <c r="F41" s="36">
        <f>'[1]1-1'!$D$50</f>
        <v>288919</v>
      </c>
      <c r="G41" s="36">
        <f>'[1]1-1'!$E$50</f>
        <v>133498</v>
      </c>
      <c r="H41" s="36">
        <f>IF('[1]1-1'!$F$50="","",'[1]1-1'!$F$50)</f>
      </c>
      <c r="I41" s="36">
        <f>IF('[1]1-1'!$G$50="","",'[1]1-1'!$G$50)</f>
      </c>
      <c r="J41" s="36">
        <f>'[1]1-1'!$H$50</f>
        <v>22532.399999999998</v>
      </c>
      <c r="L41" s="3"/>
      <c r="M41" s="3"/>
    </row>
    <row r="42" spans="1:13" s="7" customFormat="1" ht="15" customHeight="1">
      <c r="A42" s="80" t="str">
        <f t="shared" si="0"/>
        <v>12月</v>
      </c>
      <c r="B42" s="80"/>
      <c r="C42" s="36">
        <f>'[1]1-1'!$Q$24</f>
        <v>36533</v>
      </c>
      <c r="D42" s="36">
        <f>'[1]1-1'!$S$24</f>
        <v>9</v>
      </c>
      <c r="E42" s="36">
        <f>'[1]1-1'!$T$24</f>
        <v>1045</v>
      </c>
      <c r="F42" s="36">
        <f>'[1]1-1'!$D$51</f>
        <v>271966</v>
      </c>
      <c r="G42" s="36">
        <f>'[1]1-1'!$E$51</f>
        <v>117593</v>
      </c>
      <c r="H42" s="36">
        <f>IF('[1]1-1'!$F$51="","",'[1]1-1'!$F$51)</f>
      </c>
      <c r="I42" s="36">
        <f>IF('[1]1-1'!$G$51="","",'[1]1-1'!$G$51)</f>
      </c>
      <c r="J42" s="36">
        <f>'[1]1-1'!$H$51</f>
        <v>27579</v>
      </c>
      <c r="L42" s="3"/>
      <c r="M42" s="3"/>
    </row>
    <row r="43" spans="1:13" s="7" customFormat="1" ht="15" customHeight="1">
      <c r="A43" s="80" t="str">
        <f t="shared" si="0"/>
        <v>30年１月</v>
      </c>
      <c r="B43" s="80"/>
      <c r="C43" s="36">
        <f>'[1]1-1'!$Q$25</f>
        <v>27853</v>
      </c>
      <c r="D43" s="36">
        <f>'[1]1-1'!$S$25</f>
        <v>11</v>
      </c>
      <c r="E43" s="36">
        <f>'[1]1-1'!$T$25</f>
        <v>1442</v>
      </c>
      <c r="F43" s="36">
        <f>'[1]1-1'!$D$52</f>
        <v>227769</v>
      </c>
      <c r="G43" s="36">
        <f>'[1]1-1'!$E$52</f>
        <v>127023</v>
      </c>
      <c r="H43" s="36">
        <f>IF('[1]1-1'!$F$52="","",'[1]1-1'!$F$52)</f>
        <v>1499187</v>
      </c>
      <c r="I43" s="36">
        <f>IF('[1]1-1'!$G$52="","",'[1]1-1'!$G$52)</f>
        <v>1411623</v>
      </c>
      <c r="J43" s="36">
        <f>'[1]1-1'!$H$52</f>
        <v>37028</v>
      </c>
      <c r="L43" s="3"/>
      <c r="M43" s="3"/>
    </row>
    <row r="44" spans="1:13" s="7" customFormat="1" ht="15" customHeight="1">
      <c r="A44" s="80" t="str">
        <f t="shared" si="0"/>
        <v>２月</v>
      </c>
      <c r="B44" s="80"/>
      <c r="C44" s="36">
        <f>'[1]1-1'!$Q$26</f>
        <v>23373</v>
      </c>
      <c r="D44" s="36">
        <f>'[1]1-1'!$S$26</f>
        <v>12</v>
      </c>
      <c r="E44" s="36">
        <f>'[1]1-1'!$T$26</f>
        <v>361</v>
      </c>
      <c r="F44" s="36">
        <f>'[1]1-1'!$D$53</f>
        <v>225278</v>
      </c>
      <c r="G44" s="36">
        <f>'[1]1-1'!$E$53</f>
        <v>121806</v>
      </c>
      <c r="H44" s="36">
        <f>IF('[1]1-1'!$F$53="","",'[1]1-1'!$F$53)</f>
      </c>
      <c r="I44" s="36">
        <f>IF('[1]1-1'!$G$53="","",'[1]1-1'!$G$53)</f>
      </c>
      <c r="J44" s="36">
        <f>'[1]1-1'!$H$53</f>
        <v>34452</v>
      </c>
      <c r="L44" s="3"/>
      <c r="M44" s="3"/>
    </row>
    <row r="45" spans="1:13" s="7" customFormat="1" ht="15" customHeight="1">
      <c r="A45" s="80" t="str">
        <f t="shared" si="0"/>
        <v>３月</v>
      </c>
      <c r="B45" s="80"/>
      <c r="C45" s="36">
        <f>'[1]1-1'!$Q$27</f>
        <v>27052</v>
      </c>
      <c r="D45" s="36">
        <f>'[1]1-1'!$S$27</f>
        <v>16</v>
      </c>
      <c r="E45" s="36">
        <f>'[1]1-1'!$T$27</f>
        <v>811</v>
      </c>
      <c r="F45" s="36">
        <f>'[1]1-1'!$D$54</f>
        <v>273717</v>
      </c>
      <c r="G45" s="36">
        <f>'[1]1-1'!$E$54</f>
        <v>119927</v>
      </c>
      <c r="H45" s="36">
        <f>IF('[1]1-1'!$F$54="","",'[1]1-1'!$F$54)</f>
      </c>
      <c r="I45" s="36">
        <f>IF('[1]1-1'!$G$54="","",'[1]1-1'!$G$54)</f>
      </c>
      <c r="J45" s="36">
        <f>'[1]1-1'!$H$54</f>
        <v>30736</v>
      </c>
      <c r="L45" s="3"/>
      <c r="M45" s="3"/>
    </row>
    <row r="46" spans="1:18" s="7" customFormat="1" ht="15" customHeight="1">
      <c r="A46" s="80" t="str">
        <f t="shared" si="0"/>
        <v>４月</v>
      </c>
      <c r="B46" s="80"/>
      <c r="C46" s="36" t="str">
        <f>'[1]1-1'!$Q$28</f>
        <v>…</v>
      </c>
      <c r="D46" s="36">
        <f>'[1]1-1'!$S$28</f>
        <v>14</v>
      </c>
      <c r="E46" s="36">
        <f>'[1]1-1'!$T$28</f>
        <v>548</v>
      </c>
      <c r="F46" s="36">
        <f>'[1]1-1'!$D$55</f>
        <v>256174</v>
      </c>
      <c r="G46" s="36">
        <f>'[1]1-1'!$E$55</f>
        <v>116545</v>
      </c>
      <c r="H46" s="36" t="str">
        <f>IF('[1]1-1'!$F$55="","",'[1]1-1'!$F$55)</f>
        <v>…</v>
      </c>
      <c r="I46" s="36" t="str">
        <f>IF('[1]1-1'!$G$55="","",'[1]1-1'!$G$55)</f>
        <v>…</v>
      </c>
      <c r="J46" s="36">
        <f>'[1]1-1'!$H$55</f>
        <v>25209</v>
      </c>
      <c r="L46" s="3"/>
      <c r="M46" s="3"/>
      <c r="Q46"/>
      <c r="R46"/>
    </row>
    <row r="47" spans="1:18" ht="6" customHeight="1">
      <c r="A47" s="96"/>
      <c r="B47" s="97"/>
      <c r="C47" s="37"/>
      <c r="D47" s="37"/>
      <c r="E47" s="37"/>
      <c r="F47" s="38"/>
      <c r="G47" s="38"/>
      <c r="H47" s="38"/>
      <c r="I47" s="38"/>
      <c r="J47" s="38"/>
      <c r="K47" s="7"/>
      <c r="N47" s="7"/>
      <c r="O47" s="7"/>
      <c r="P47" s="7"/>
      <c r="Q47" s="8"/>
      <c r="R47" s="8"/>
    </row>
    <row r="48" spans="1:10" s="23" customFormat="1" ht="13.5" customHeight="1">
      <c r="A48" s="22" t="s">
        <v>23</v>
      </c>
      <c r="B48" s="27"/>
      <c r="C48" s="25" t="s">
        <v>44</v>
      </c>
      <c r="D48" s="22" t="s">
        <v>45</v>
      </c>
      <c r="E48" s="22"/>
      <c r="F48" s="26" t="s">
        <v>36</v>
      </c>
      <c r="G48" s="27"/>
      <c r="H48" s="21"/>
      <c r="I48" s="22"/>
      <c r="J48" s="21" t="s">
        <v>37</v>
      </c>
    </row>
    <row r="49" spans="1:10" s="23" customFormat="1" ht="13.5" customHeight="1">
      <c r="A49" s="10"/>
      <c r="B49" s="31"/>
      <c r="C49" s="34" t="s">
        <v>7</v>
      </c>
      <c r="D49" s="65" t="s">
        <v>27</v>
      </c>
      <c r="E49" s="84"/>
      <c r="F49" s="65" t="s">
        <v>28</v>
      </c>
      <c r="G49" s="73"/>
      <c r="H49" s="65" t="s">
        <v>55</v>
      </c>
      <c r="I49" s="73"/>
      <c r="J49" s="48" t="s">
        <v>31</v>
      </c>
    </row>
    <row r="50" spans="1:10" s="23" customFormat="1" ht="15" customHeight="1" thickBot="1">
      <c r="A50" s="24" t="s">
        <v>11</v>
      </c>
      <c r="B50" s="28"/>
      <c r="C50" s="49"/>
      <c r="D50" s="45"/>
      <c r="E50" s="45"/>
      <c r="F50" s="46"/>
      <c r="G50" s="50"/>
      <c r="H50" s="47"/>
      <c r="I50" s="63"/>
      <c r="J50" s="47" t="s">
        <v>8</v>
      </c>
    </row>
    <row r="51" spans="1:18" ht="6" customHeight="1" thickBot="1">
      <c r="A51" s="9"/>
      <c r="B51" s="9"/>
      <c r="C51" s="10"/>
      <c r="D51" s="10"/>
      <c r="E51" s="10"/>
      <c r="F51" s="10"/>
      <c r="G51" s="10"/>
      <c r="H51" s="17"/>
      <c r="I51" s="10"/>
      <c r="J51" s="11"/>
      <c r="K51" s="8"/>
      <c r="N51" s="8"/>
      <c r="O51" s="8"/>
      <c r="P51" s="8"/>
      <c r="Q51" s="5"/>
      <c r="R51" s="5"/>
    </row>
    <row r="52" spans="1:16" s="5" customFormat="1" ht="18" customHeight="1">
      <c r="A52" s="71" t="s">
        <v>0</v>
      </c>
      <c r="B52" s="72"/>
      <c r="C52" s="67" t="s">
        <v>24</v>
      </c>
      <c r="D52" s="76" t="s">
        <v>16</v>
      </c>
      <c r="E52" s="76" t="s">
        <v>47</v>
      </c>
      <c r="F52" s="76" t="s">
        <v>18</v>
      </c>
      <c r="G52" s="76" t="s">
        <v>19</v>
      </c>
      <c r="H52" s="76" t="s">
        <v>20</v>
      </c>
      <c r="I52" s="67" t="s">
        <v>21</v>
      </c>
      <c r="J52" s="10"/>
      <c r="K52" s="10"/>
      <c r="L52" s="3"/>
      <c r="M52" s="3"/>
      <c r="N52"/>
      <c r="O52"/>
      <c r="P52"/>
    </row>
    <row r="53" spans="1:16" s="5" customFormat="1" ht="13.5" customHeight="1">
      <c r="A53" s="66"/>
      <c r="B53" s="73"/>
      <c r="C53" s="65"/>
      <c r="D53" s="77"/>
      <c r="E53" s="83"/>
      <c r="F53" s="83"/>
      <c r="G53" s="83"/>
      <c r="H53" s="83"/>
      <c r="I53" s="68"/>
      <c r="J53" s="15"/>
      <c r="K53" s="15"/>
      <c r="L53" s="15"/>
      <c r="M53" s="15"/>
      <c r="N53" s="12"/>
      <c r="O53" s="12"/>
      <c r="P53" s="12"/>
    </row>
    <row r="54" spans="1:18" s="5" customFormat="1" ht="13.5" customHeight="1">
      <c r="A54" s="66"/>
      <c r="B54" s="73"/>
      <c r="C54" s="65"/>
      <c r="D54" s="77"/>
      <c r="E54" s="83"/>
      <c r="F54" s="83"/>
      <c r="G54" s="83"/>
      <c r="H54" s="83"/>
      <c r="I54" s="68"/>
      <c r="J54" s="15"/>
      <c r="K54" s="15"/>
      <c r="L54" s="15"/>
      <c r="M54" s="15"/>
      <c r="N54" s="12"/>
      <c r="O54" s="12"/>
      <c r="P54" s="12"/>
      <c r="Q54"/>
      <c r="R54"/>
    </row>
    <row r="55" spans="1:9" s="30" customFormat="1" ht="13.5" customHeight="1">
      <c r="A55" s="74"/>
      <c r="B55" s="75"/>
      <c r="C55" s="59" t="str">
        <f>'[1]1-1'!$J$39</f>
        <v>(千㎥ )</v>
      </c>
      <c r="D55" s="62" t="str">
        <f>'[1]1-1'!$L$39</f>
        <v>(平成27年=100)</v>
      </c>
      <c r="E55" s="58" t="str">
        <f>'[1]1-1'!$N$39</f>
        <v>(円)</v>
      </c>
      <c r="F55" s="58" t="str">
        <f>'[1]1-1'!$P$39</f>
        <v>(円)</v>
      </c>
      <c r="G55" s="58">
        <f>'[1]1-1'!$R$39</f>
        <v>0</v>
      </c>
      <c r="H55" s="58" t="str">
        <f>'[1]1-1'!$S$39</f>
        <v>(件)</v>
      </c>
      <c r="I55" s="59" t="str">
        <f>'[1]1-1'!$T$39</f>
        <v>(戸)</v>
      </c>
    </row>
    <row r="56" spans="1:15" s="7" customFormat="1" ht="21" customHeight="1">
      <c r="A56" s="80" t="str">
        <f>A6</f>
        <v>平成22年　</v>
      </c>
      <c r="B56" s="80"/>
      <c r="C56" s="36">
        <f>'[1]1-1'!$J$40</f>
        <v>140841</v>
      </c>
      <c r="D56" s="40">
        <f>'[1]1-1'!$L$40</f>
        <v>96.3</v>
      </c>
      <c r="E56" s="36">
        <f>'[1]1-1'!$N$40</f>
        <v>282707</v>
      </c>
      <c r="F56" s="36">
        <f>'[1]1-1'!$P$40</f>
        <v>305971</v>
      </c>
      <c r="G56" s="41">
        <f>'[1]1-1'!$R$40</f>
        <v>0.48</v>
      </c>
      <c r="H56" s="36">
        <f>'[1]1-1'!$S$40</f>
        <v>378</v>
      </c>
      <c r="I56" s="36">
        <f>'[1]1-1'!$T$40</f>
        <v>13238</v>
      </c>
      <c r="J56" s="15"/>
      <c r="K56" s="15"/>
      <c r="L56" s="15"/>
      <c r="M56" s="12"/>
      <c r="N56" s="12"/>
      <c r="O56" s="12"/>
    </row>
    <row r="57" spans="1:15" s="7" customFormat="1" ht="15" customHeight="1">
      <c r="A57" s="80" t="str">
        <f aca="true" t="shared" si="1" ref="A57:A71">A7</f>
        <v>　　27年　</v>
      </c>
      <c r="B57" s="80"/>
      <c r="C57" s="36">
        <f>'[1]1-1'!$J$41</f>
        <v>141888</v>
      </c>
      <c r="D57" s="40">
        <f>'[1]1-1'!$L$41</f>
        <v>100</v>
      </c>
      <c r="E57" s="36">
        <f>'[1]1-1'!$N$41</f>
        <v>299665</v>
      </c>
      <c r="F57" s="36">
        <f>'[1]1-1'!$P$41</f>
        <v>297707</v>
      </c>
      <c r="G57" s="41">
        <f>'[1]1-1'!$R$41</f>
        <v>1.29</v>
      </c>
      <c r="H57" s="36">
        <f>'[1]1-1'!$S$41</f>
        <v>281</v>
      </c>
      <c r="I57" s="36">
        <f>'[1]1-1'!$T$41</f>
        <v>17363</v>
      </c>
      <c r="J57" s="15"/>
      <c r="K57" s="15"/>
      <c r="L57" s="15"/>
      <c r="M57" s="12"/>
      <c r="N57" s="12"/>
      <c r="O57" s="12"/>
    </row>
    <row r="58" spans="1:15" s="7" customFormat="1" ht="15" customHeight="1">
      <c r="A58" s="80" t="str">
        <f t="shared" si="1"/>
        <v>　　29年　</v>
      </c>
      <c r="B58" s="80"/>
      <c r="C58" s="36">
        <f>'[1]1-1'!$J$42</f>
        <v>145027</v>
      </c>
      <c r="D58" s="40">
        <f>'[1]1-1'!$L$42</f>
        <v>100.8</v>
      </c>
      <c r="E58" s="36">
        <f>'[1]1-1'!$N$42</f>
        <v>319337</v>
      </c>
      <c r="F58" s="36" t="str">
        <f>'[1]1-1'!$P$42</f>
        <v>p309 694</v>
      </c>
      <c r="G58" s="41" t="str">
        <f>'[1]1-1'!$R$42</f>
        <v>p1.70</v>
      </c>
      <c r="H58" s="36" t="str">
        <f>'[1]1-1'!$S$42</f>
        <v>p318</v>
      </c>
      <c r="I58" s="36" t="str">
        <f>'[1]1-1'!$T$42</f>
        <v>p16 550</v>
      </c>
      <c r="J58" s="15"/>
      <c r="K58" s="15"/>
      <c r="L58" s="15"/>
      <c r="M58" s="12"/>
      <c r="N58" s="12"/>
      <c r="O58" s="12"/>
    </row>
    <row r="59" spans="1:15" s="7" customFormat="1" ht="21" customHeight="1">
      <c r="A59" s="80" t="str">
        <f t="shared" si="1"/>
        <v>29年４月</v>
      </c>
      <c r="B59" s="80"/>
      <c r="C59" s="36">
        <f>IF('[1]1-1'!$J$43="","",'[1]1-1'!$J$43)</f>
        <v>23550</v>
      </c>
      <c r="D59" s="40">
        <f>'[1]1-1'!$L$43</f>
        <v>100.8</v>
      </c>
      <c r="E59" s="36">
        <f>'[1]1-1'!$N$43</f>
        <v>313113</v>
      </c>
      <c r="F59" s="36">
        <f>'[1]1-1'!$P$43</f>
        <v>265457</v>
      </c>
      <c r="G59" s="41">
        <f>'[1]1-1'!$R$43</f>
        <v>1.47</v>
      </c>
      <c r="H59" s="36">
        <f>'[1]1-1'!$S$43</f>
        <v>31</v>
      </c>
      <c r="I59" s="36">
        <f>'[1]1-1'!$T$43</f>
        <v>1727</v>
      </c>
      <c r="J59" s="3"/>
      <c r="K59" s="3"/>
      <c r="L59" s="3"/>
      <c r="M59" s="3"/>
      <c r="N59" s="3"/>
      <c r="O59" s="3"/>
    </row>
    <row r="60" spans="1:15" s="7" customFormat="1" ht="15" customHeight="1">
      <c r="A60" s="80" t="str">
        <f t="shared" si="1"/>
        <v>５月</v>
      </c>
      <c r="B60" s="80"/>
      <c r="C60" s="36">
        <f>IF('[1]1-1'!$J$44="","",'[1]1-1'!$J$44)</f>
      </c>
      <c r="D60" s="40">
        <f>'[1]1-1'!$L$44</f>
        <v>100.9</v>
      </c>
      <c r="E60" s="36">
        <f>'[1]1-1'!$N$44</f>
        <v>284651</v>
      </c>
      <c r="F60" s="36">
        <f>'[1]1-1'!$P$44</f>
        <v>268361</v>
      </c>
      <c r="G60" s="41">
        <f>'[1]1-1'!$R$44</f>
        <v>1.45</v>
      </c>
      <c r="H60" s="36">
        <f>'[1]1-1'!$S$44</f>
        <v>28</v>
      </c>
      <c r="I60" s="36">
        <f>'[1]1-1'!$T$44</f>
        <v>1150</v>
      </c>
      <c r="J60" s="3"/>
      <c r="K60" s="3"/>
      <c r="L60" s="3"/>
      <c r="M60" s="3"/>
      <c r="N60" s="3"/>
      <c r="O60" s="3"/>
    </row>
    <row r="61" spans="1:15" s="7" customFormat="1" ht="15" customHeight="1">
      <c r="A61" s="80" t="str">
        <f t="shared" si="1"/>
        <v>６月</v>
      </c>
      <c r="B61" s="80"/>
      <c r="C61" s="36">
        <f>IF('[1]1-1'!$J$45="","",'[1]1-1'!$J$45)</f>
        <v>24322</v>
      </c>
      <c r="D61" s="40">
        <f>'[1]1-1'!$L$45</f>
        <v>100.7</v>
      </c>
      <c r="E61" s="36">
        <f>'[1]1-1'!$N$45</f>
        <v>328089</v>
      </c>
      <c r="F61" s="36">
        <f>'[1]1-1'!$P$45</f>
        <v>411831</v>
      </c>
      <c r="G61" s="41">
        <f>'[1]1-1'!$R$45</f>
        <v>1.5</v>
      </c>
      <c r="H61" s="36">
        <f>'[1]1-1'!$S$45</f>
        <v>23</v>
      </c>
      <c r="I61" s="36">
        <f>'[1]1-1'!$T$45</f>
        <v>1398</v>
      </c>
      <c r="J61"/>
      <c r="K61"/>
      <c r="L61"/>
      <c r="M61"/>
      <c r="N61"/>
      <c r="O61"/>
    </row>
    <row r="62" spans="1:15" s="7" customFormat="1" ht="15" customHeight="1">
      <c r="A62" s="80" t="str">
        <f t="shared" si="1"/>
        <v>７月</v>
      </c>
      <c r="B62" s="80"/>
      <c r="C62" s="36">
        <f>IF('[1]1-1'!$J$46="","",'[1]1-1'!$J$46)</f>
      </c>
      <c r="D62" s="40">
        <f>'[1]1-1'!$L$46</f>
        <v>100.6</v>
      </c>
      <c r="E62" s="36">
        <f>'[1]1-1'!$N$46</f>
        <v>314380</v>
      </c>
      <c r="F62" s="36">
        <f>'[1]1-1'!$P$46</f>
        <v>360816</v>
      </c>
      <c r="G62" s="41">
        <f>'[1]1-1'!$R$46</f>
        <v>1.6</v>
      </c>
      <c r="H62" s="36">
        <f>'[1]1-1'!$S$46</f>
        <v>17</v>
      </c>
      <c r="I62" s="36">
        <f>'[1]1-1'!$T$46</f>
        <v>1063</v>
      </c>
      <c r="J62" s="5"/>
      <c r="K62" s="5"/>
      <c r="L62" s="5"/>
      <c r="M62" s="5"/>
      <c r="N62" s="5"/>
      <c r="O62" s="5"/>
    </row>
    <row r="63" spans="1:15" s="7" customFormat="1" ht="15" customHeight="1">
      <c r="A63" s="80" t="str">
        <f t="shared" si="1"/>
        <v>８月</v>
      </c>
      <c r="B63" s="80"/>
      <c r="C63" s="36">
        <f>IF('[1]1-1'!$J$47="","",'[1]1-1'!$J$47)</f>
        <v>24750</v>
      </c>
      <c r="D63" s="40">
        <f>'[1]1-1'!$L$47</f>
        <v>100.7</v>
      </c>
      <c r="E63" s="36">
        <f>'[1]1-1'!$N$47</f>
        <v>302966</v>
      </c>
      <c r="F63" s="36">
        <f>'[1]1-1'!$P$47</f>
        <v>278327</v>
      </c>
      <c r="G63" s="41">
        <f>'[1]1-1'!$R$47</f>
        <v>1.66</v>
      </c>
      <c r="H63" s="36">
        <f>'[1]1-1'!$S$47</f>
        <v>32</v>
      </c>
      <c r="I63" s="36">
        <f>'[1]1-1'!$T$47</f>
        <v>1365</v>
      </c>
      <c r="J63" s="5"/>
      <c r="K63" s="5"/>
      <c r="L63" s="5"/>
      <c r="M63" s="5"/>
      <c r="N63" s="5"/>
      <c r="O63" s="5"/>
    </row>
    <row r="64" spans="1:15" s="7" customFormat="1" ht="15" customHeight="1">
      <c r="A64" s="80" t="str">
        <f t="shared" si="1"/>
        <v>９月</v>
      </c>
      <c r="B64" s="80"/>
      <c r="C64" s="36">
        <f>IF('[1]1-1'!$J$48="","",'[1]1-1'!$J$48)</f>
      </c>
      <c r="D64" s="40">
        <f>'[1]1-1'!$L$48</f>
        <v>101</v>
      </c>
      <c r="E64" s="36">
        <f>'[1]1-1'!$N$48</f>
        <v>276087</v>
      </c>
      <c r="F64" s="36">
        <f>'[1]1-1'!$P$48</f>
        <v>259922</v>
      </c>
      <c r="G64" s="41">
        <f>'[1]1-1'!$R$48</f>
        <v>1.72</v>
      </c>
      <c r="H64" s="36">
        <f>'[1]1-1'!$S$48</f>
        <v>30</v>
      </c>
      <c r="I64" s="36">
        <f>'[1]1-1'!$T$48</f>
        <v>1456</v>
      </c>
      <c r="J64" s="5"/>
      <c r="K64" s="5"/>
      <c r="L64" s="5"/>
      <c r="M64" s="5"/>
      <c r="N64" s="5"/>
      <c r="O64" s="5"/>
    </row>
    <row r="65" spans="1:15" s="7" customFormat="1" ht="15" customHeight="1">
      <c r="A65" s="80" t="str">
        <f t="shared" si="1"/>
        <v>10月</v>
      </c>
      <c r="B65" s="80"/>
      <c r="C65" s="36">
        <f>IF('[1]1-1'!$J$49="","",'[1]1-1'!$J$49)</f>
        <v>24346</v>
      </c>
      <c r="D65" s="40">
        <f>'[1]1-1'!$L$49</f>
        <v>101.1</v>
      </c>
      <c r="E65" s="36">
        <f>'[1]1-1'!$N$49</f>
        <v>344907</v>
      </c>
      <c r="F65" s="36">
        <f>'[1]1-1'!$P$49</f>
        <v>259456</v>
      </c>
      <c r="G65" s="41">
        <f>'[1]1-1'!$R$49</f>
        <v>1.73</v>
      </c>
      <c r="H65" s="36">
        <f>'[1]1-1'!$S$49</f>
        <v>19</v>
      </c>
      <c r="I65" s="36">
        <f>'[1]1-1'!$T$49</f>
        <v>1284</v>
      </c>
      <c r="J65" s="5"/>
      <c r="K65" s="5"/>
      <c r="L65" s="5"/>
      <c r="M65" s="5"/>
      <c r="N65" s="5"/>
      <c r="O65" s="5"/>
    </row>
    <row r="66" spans="1:9" s="7" customFormat="1" ht="15" customHeight="1">
      <c r="A66" s="80" t="str">
        <f t="shared" si="1"/>
        <v>11月</v>
      </c>
      <c r="B66" s="80"/>
      <c r="C66" s="36">
        <f>IF('[1]1-1'!$J$50="","",'[1]1-1'!$J$50)</f>
      </c>
      <c r="D66" s="40">
        <f>'[1]1-1'!$L$50</f>
        <v>101.4</v>
      </c>
      <c r="E66" s="36">
        <f>'[1]1-1'!$N$50</f>
        <v>350823</v>
      </c>
      <c r="F66" s="36">
        <f>'[1]1-1'!$P$50</f>
        <v>267540</v>
      </c>
      <c r="G66" s="41">
        <f>'[1]1-1'!$R$50</f>
        <v>1.8</v>
      </c>
      <c r="H66" s="36">
        <f>'[1]1-1'!$S$50</f>
        <v>23</v>
      </c>
      <c r="I66" s="36">
        <f>'[1]1-1'!$T$50</f>
        <v>1801</v>
      </c>
    </row>
    <row r="67" spans="1:9" s="7" customFormat="1" ht="15" customHeight="1">
      <c r="A67" s="80" t="str">
        <f t="shared" si="1"/>
        <v>12月</v>
      </c>
      <c r="B67" s="80"/>
      <c r="C67" s="36">
        <f>IF('[1]1-1'!$J$51="","",'[1]1-1'!$J$51)</f>
        <v>24317</v>
      </c>
      <c r="D67" s="40">
        <f>'[1]1-1'!$L$51</f>
        <v>101.5</v>
      </c>
      <c r="E67" s="36">
        <f>'[1]1-1'!$N$51</f>
        <v>422519</v>
      </c>
      <c r="F67" s="36">
        <f>'[1]1-1'!$P$51</f>
        <v>553027</v>
      </c>
      <c r="G67" s="41">
        <f>'[1]1-1'!$R$51</f>
        <v>1.93</v>
      </c>
      <c r="H67" s="36">
        <f>'[1]1-1'!$S$51</f>
        <v>32</v>
      </c>
      <c r="I67" s="36">
        <f>'[1]1-1'!$T$51</f>
        <v>1435</v>
      </c>
    </row>
    <row r="68" spans="1:9" s="7" customFormat="1" ht="15" customHeight="1">
      <c r="A68" s="80" t="str">
        <f t="shared" si="1"/>
        <v>30年１月</v>
      </c>
      <c r="B68" s="80"/>
      <c r="C68" s="36">
        <f>IF('[1]1-1'!$J$52="","",'[1]1-1'!$J$52)</f>
      </c>
      <c r="D68" s="40">
        <f>'[1]1-1'!$L$52</f>
        <v>101.8</v>
      </c>
      <c r="E68" s="36">
        <f>'[1]1-1'!$N$52</f>
        <v>414150</v>
      </c>
      <c r="F68" s="36">
        <f>'[1]1-1'!$P$52</f>
        <v>260531</v>
      </c>
      <c r="G68" s="41">
        <f>'[1]1-1'!$R$52</f>
        <v>1.91</v>
      </c>
      <c r="H68" s="36">
        <f>'[1]1-1'!$S$52</f>
        <v>22</v>
      </c>
      <c r="I68" s="36">
        <f>'[1]1-1'!$T$52</f>
        <v>1226</v>
      </c>
    </row>
    <row r="69" spans="1:9" s="7" customFormat="1" ht="15" customHeight="1">
      <c r="A69" s="80" t="str">
        <f t="shared" si="1"/>
        <v>２月</v>
      </c>
      <c r="B69" s="80"/>
      <c r="C69" s="36">
        <f>IF('[1]1-1'!$J$53="","",'[1]1-1'!$J$53)</f>
        <v>23742</v>
      </c>
      <c r="D69" s="40">
        <f>'[1]1-1'!$L$53</f>
        <v>101.9</v>
      </c>
      <c r="E69" s="36">
        <f>'[1]1-1'!$N$53</f>
        <v>287116</v>
      </c>
      <c r="F69" s="36">
        <f>'[1]1-1'!$P$53</f>
        <v>247285</v>
      </c>
      <c r="G69" s="41">
        <f>'[1]1-1'!$R$53</f>
        <v>1.88</v>
      </c>
      <c r="H69" s="36">
        <f>'[1]1-1'!$S$53</f>
        <v>29</v>
      </c>
      <c r="I69" s="36">
        <f>'[1]1-1'!$T$53</f>
        <v>1462</v>
      </c>
    </row>
    <row r="70" spans="1:9" s="7" customFormat="1" ht="15" customHeight="1">
      <c r="A70" s="80" t="str">
        <f t="shared" si="1"/>
        <v>３月</v>
      </c>
      <c r="B70" s="80"/>
      <c r="C70" s="36">
        <f>IF('[1]1-1'!$J$54="","",'[1]1-1'!$J$54)</f>
      </c>
      <c r="D70" s="40">
        <f>'[1]1-1'!$L$54</f>
        <v>101.4</v>
      </c>
      <c r="E70" s="36">
        <f>'[1]1-1'!$N$54</f>
        <v>384431</v>
      </c>
      <c r="F70" s="36">
        <f>'[1]1-1'!$P$54</f>
        <v>267893</v>
      </c>
      <c r="G70" s="41">
        <f>'[1]1-1'!$R$54</f>
        <v>1.83</v>
      </c>
      <c r="H70" s="36">
        <f>'[1]1-1'!$S$54</f>
        <v>25</v>
      </c>
      <c r="I70" s="36">
        <f>'[1]1-1'!$T$54</f>
        <v>1183</v>
      </c>
    </row>
    <row r="71" spans="1:17" s="7" customFormat="1" ht="15" customHeight="1">
      <c r="A71" s="80" t="str">
        <f t="shared" si="1"/>
        <v>４月</v>
      </c>
      <c r="B71" s="80"/>
      <c r="C71" s="36" t="str">
        <f>IF('[1]1-1'!$J$55="","",'[1]1-1'!$J$55)</f>
        <v>…</v>
      </c>
      <c r="D71" s="40">
        <f>'[1]1-1'!$L$55</f>
        <v>101.2</v>
      </c>
      <c r="E71" s="36" t="str">
        <f>'[1]1-1'!$N$55</f>
        <v>…</v>
      </c>
      <c r="F71" s="36" t="str">
        <f>'[1]1-1'!$P$55</f>
        <v>…</v>
      </c>
      <c r="G71" s="41" t="str">
        <f>'[1]1-1'!$R$55</f>
        <v>…</v>
      </c>
      <c r="H71" s="36">
        <f>'[1]1-1'!$S$55</f>
        <v>18</v>
      </c>
      <c r="I71" s="36">
        <f>'[1]1-1'!$T$55</f>
        <v>2347</v>
      </c>
      <c r="P71"/>
      <c r="Q71"/>
    </row>
    <row r="72" spans="1:17" ht="6" customHeight="1">
      <c r="A72" s="96"/>
      <c r="B72" s="97"/>
      <c r="C72" s="38"/>
      <c r="D72" s="16"/>
      <c r="E72" s="16"/>
      <c r="F72" s="16"/>
      <c r="G72" s="42"/>
      <c r="H72" s="16"/>
      <c r="I72" s="18"/>
      <c r="J72" s="7"/>
      <c r="K72" s="7"/>
      <c r="L72" s="7"/>
      <c r="M72" s="7"/>
      <c r="N72" s="7"/>
      <c r="O72" s="7"/>
      <c r="P72" s="8"/>
      <c r="Q72" s="8"/>
    </row>
    <row r="73" spans="1:15" s="23" customFormat="1" ht="13.5" customHeight="1">
      <c r="A73" s="81" t="s">
        <v>23</v>
      </c>
      <c r="B73" s="94"/>
      <c r="C73" s="21" t="s">
        <v>46</v>
      </c>
      <c r="D73" s="26" t="s">
        <v>48</v>
      </c>
      <c r="E73" s="29" t="s">
        <v>38</v>
      </c>
      <c r="F73" s="27" t="s">
        <v>61</v>
      </c>
      <c r="G73" s="22" t="s">
        <v>49</v>
      </c>
      <c r="H73" s="21" t="s">
        <v>62</v>
      </c>
      <c r="I73" s="21" t="s">
        <v>63</v>
      </c>
      <c r="J73" s="19"/>
      <c r="K73" s="19"/>
      <c r="L73" s="19"/>
      <c r="M73" s="19"/>
      <c r="N73" s="19"/>
      <c r="O73" s="19"/>
    </row>
    <row r="74" spans="1:15" s="23" customFormat="1" ht="13.5" customHeight="1">
      <c r="A74" s="95"/>
      <c r="B74" s="64"/>
      <c r="C74" s="48" t="s">
        <v>31</v>
      </c>
      <c r="D74" s="48" t="s">
        <v>32</v>
      </c>
      <c r="E74" s="52" t="s">
        <v>32</v>
      </c>
      <c r="F74" s="44" t="s">
        <v>33</v>
      </c>
      <c r="G74" s="51" t="s">
        <v>34</v>
      </c>
      <c r="H74" s="32" t="s">
        <v>26</v>
      </c>
      <c r="I74" s="48" t="s">
        <v>31</v>
      </c>
      <c r="J74" s="19"/>
      <c r="K74" s="19"/>
      <c r="L74" s="19"/>
      <c r="M74" s="19"/>
      <c r="N74" s="19"/>
      <c r="O74" s="19"/>
    </row>
    <row r="75" spans="1:15" s="23" customFormat="1" ht="15" customHeight="1" thickBot="1">
      <c r="A75" s="91" t="s">
        <v>11</v>
      </c>
      <c r="B75" s="92"/>
      <c r="C75" s="47" t="s">
        <v>25</v>
      </c>
      <c r="D75" s="53" t="s">
        <v>35</v>
      </c>
      <c r="E75" s="53" t="s">
        <v>8</v>
      </c>
      <c r="F75" s="54" t="s">
        <v>8</v>
      </c>
      <c r="G75" s="53" t="s">
        <v>8</v>
      </c>
      <c r="H75" s="46"/>
      <c r="I75" s="47" t="s">
        <v>8</v>
      </c>
      <c r="J75" s="19"/>
      <c r="K75" s="19"/>
      <c r="L75" s="19"/>
      <c r="M75" s="19"/>
      <c r="N75" s="19"/>
      <c r="O75" s="19"/>
    </row>
    <row r="76" spans="1:17" ht="6" customHeight="1">
      <c r="A76" s="9"/>
      <c r="B76" s="9"/>
      <c r="C76" s="10"/>
      <c r="D76" s="10"/>
      <c r="E76" s="10"/>
      <c r="F76" s="10"/>
      <c r="G76" s="10"/>
      <c r="H76" s="10"/>
      <c r="I76" s="10"/>
      <c r="J76" s="11"/>
      <c r="K76" s="7"/>
      <c r="L76" s="7"/>
      <c r="M76" s="7"/>
      <c r="N76" s="7"/>
      <c r="O76" s="7"/>
      <c r="P76" s="12"/>
      <c r="Q76" s="12"/>
    </row>
    <row r="77" spans="1:15" s="12" customFormat="1" ht="15" customHeight="1">
      <c r="A77" s="56" t="str">
        <f>'[1]1-1'!B61</f>
        <v>注１)</v>
      </c>
      <c r="B77" s="55" t="str">
        <f>'[1]1-1'!C61</f>
        <v>推計人口の平成22年，27年は国勢調査人口。</v>
      </c>
      <c r="C77" s="15"/>
      <c r="D77" s="15"/>
      <c r="E77" s="15"/>
      <c r="F77" s="15"/>
      <c r="G77" s="15"/>
      <c r="H77" s="15"/>
      <c r="I77" s="15"/>
      <c r="J77" s="15"/>
      <c r="K77" s="19"/>
      <c r="L77" s="19"/>
      <c r="M77" s="19"/>
      <c r="N77" s="19"/>
      <c r="O77" s="19"/>
    </row>
    <row r="78" spans="1:15" s="12" customFormat="1" ht="15" customHeight="1" hidden="1">
      <c r="A78" s="56"/>
      <c r="B78" s="55"/>
      <c r="C78" s="15"/>
      <c r="D78" s="15"/>
      <c r="E78" s="15"/>
      <c r="F78" s="15"/>
      <c r="G78" s="15"/>
      <c r="H78" s="15"/>
      <c r="I78" s="15"/>
      <c r="J78" s="15"/>
      <c r="K78" s="19"/>
      <c r="L78" s="19"/>
      <c r="M78" s="19"/>
      <c r="N78" s="19"/>
      <c r="O78" s="19"/>
    </row>
    <row r="79" spans="1:15" s="12" customFormat="1" ht="15" customHeight="1">
      <c r="A79" s="56" t="str">
        <f>'[1]1-1'!B63</f>
        <v>２)</v>
      </c>
      <c r="B79" s="55" t="str">
        <f>'[1]1-1'!C63</f>
        <v>人口増加数には，その他の増加数を含む。</v>
      </c>
      <c r="C79" s="15"/>
      <c r="D79" s="15"/>
      <c r="E79" s="15"/>
      <c r="F79" s="15"/>
      <c r="G79" s="15"/>
      <c r="H79" s="15"/>
      <c r="I79" s="15"/>
      <c r="J79" s="15"/>
      <c r="K79" s="19"/>
      <c r="L79" s="19"/>
      <c r="M79" s="19"/>
      <c r="N79" s="19"/>
      <c r="O79" s="19"/>
    </row>
    <row r="80" spans="1:15" s="12" customFormat="1" ht="15" customHeight="1">
      <c r="A80" s="56" t="str">
        <f>'[1]1-1'!B64</f>
        <v>３)</v>
      </c>
      <c r="B80" s="55" t="str">
        <f>'[1]1-1'!C64</f>
        <v>企業倒産は，負債総額1,000万円以上についての集計である。</v>
      </c>
      <c r="C80" s="15"/>
      <c r="D80" s="15"/>
      <c r="E80" s="15"/>
      <c r="F80" s="15"/>
      <c r="G80" s="15"/>
      <c r="H80" s="15"/>
      <c r="I80" s="15"/>
      <c r="J80" s="15"/>
      <c r="K80" s="19"/>
      <c r="L80" s="19"/>
      <c r="M80" s="19"/>
      <c r="N80" s="19"/>
      <c r="O80" s="19"/>
    </row>
    <row r="81" spans="1:15" s="12" customFormat="1" ht="15" customHeight="1">
      <c r="A81" s="56" t="str">
        <f>'[1]1-1'!B65</f>
        <v>４)</v>
      </c>
      <c r="B81" s="55" t="str">
        <f>'[1]1-1'!C65</f>
        <v>外国貿易の平成30年の数値は速報値である。</v>
      </c>
      <c r="C81" s="15"/>
      <c r="D81" s="15"/>
      <c r="E81" s="15"/>
      <c r="F81" s="15"/>
      <c r="G81" s="15"/>
      <c r="H81" s="15"/>
      <c r="I81" s="15"/>
      <c r="J81" s="15"/>
      <c r="K81" s="19"/>
      <c r="L81" s="19"/>
      <c r="M81" s="19"/>
      <c r="N81" s="19"/>
      <c r="O81" s="19"/>
    </row>
    <row r="82" spans="1:15" s="12" customFormat="1" ht="15" customHeight="1">
      <c r="A82" s="56" t="str">
        <f>'[1]1-1'!B66</f>
        <v>５)</v>
      </c>
      <c r="B82" s="55" t="str">
        <f>'[1]1-1'!C66</f>
        <v>電灯電力使用量は，九州電力(株)の福岡，福岡東，福岡西，福岡南の各営業所管内(一部市外を含む)における使用状況。</v>
      </c>
      <c r="C82" s="15"/>
      <c r="D82" s="15"/>
      <c r="E82" s="15"/>
      <c r="F82" s="15"/>
      <c r="G82" s="15"/>
      <c r="H82" s="15"/>
      <c r="I82" s="15"/>
      <c r="J82" s="15"/>
      <c r="K82" s="19"/>
      <c r="L82" s="19"/>
      <c r="M82" s="19"/>
      <c r="N82" s="19"/>
      <c r="O82" s="19"/>
    </row>
    <row r="83" spans="1:15" s="12" customFormat="1" ht="15" customHeight="1">
      <c r="A83" s="56" t="str">
        <f>'[1]1-1'!B67</f>
        <v>６)</v>
      </c>
      <c r="B83" s="55" t="str">
        <f>'[1]1-1'!C67</f>
        <v>ガス消費量は，１㎥は45ＭＪ(10,750kcal)。</v>
      </c>
      <c r="C83" s="15"/>
      <c r="D83" s="15"/>
      <c r="E83" s="15"/>
      <c r="F83" s="15"/>
      <c r="G83" s="15"/>
      <c r="H83" s="15"/>
      <c r="I83" s="15"/>
      <c r="J83" s="15"/>
      <c r="K83" s="19"/>
      <c r="L83" s="19"/>
      <c r="M83" s="19"/>
      <c r="N83" s="19"/>
      <c r="O83" s="19"/>
    </row>
    <row r="84" spans="1:15" s="12" customFormat="1" ht="13.5" customHeight="1">
      <c r="A84" s="56"/>
      <c r="B84" s="55"/>
      <c r="C84" s="15"/>
      <c r="D84" s="15"/>
      <c r="E84" s="15"/>
      <c r="F84" s="15"/>
      <c r="G84" s="15"/>
      <c r="H84" s="15"/>
      <c r="I84" s="15"/>
      <c r="J84" s="15"/>
      <c r="K84" s="19"/>
      <c r="L84" s="19"/>
      <c r="M84" s="19"/>
      <c r="N84" s="19"/>
      <c r="O84" s="19"/>
    </row>
    <row r="85" spans="1:15" s="12" customFormat="1" ht="13.5" customHeight="1">
      <c r="A85" s="56"/>
      <c r="B85" s="55"/>
      <c r="C85" s="15"/>
      <c r="D85" s="15"/>
      <c r="E85" s="15"/>
      <c r="F85" s="15"/>
      <c r="G85" s="15"/>
      <c r="H85" s="15"/>
      <c r="I85" s="15"/>
      <c r="J85" s="15"/>
      <c r="K85" s="19"/>
      <c r="L85" s="19"/>
      <c r="M85" s="19"/>
      <c r="N85" s="19"/>
      <c r="O85" s="19"/>
    </row>
    <row r="86" spans="1:15" s="12" customFormat="1" ht="13.5" customHeight="1">
      <c r="A86" s="56"/>
      <c r="B86" s="14"/>
      <c r="C86" s="15"/>
      <c r="D86" s="15"/>
      <c r="E86" s="15"/>
      <c r="F86" s="15"/>
      <c r="G86" s="15"/>
      <c r="H86" s="15"/>
      <c r="I86" s="15"/>
      <c r="J86" s="15"/>
      <c r="K86" s="19"/>
      <c r="L86" s="19"/>
      <c r="M86" s="19"/>
      <c r="N86" s="19"/>
      <c r="O86" s="19"/>
    </row>
    <row r="87" spans="11:17" ht="14.25" customHeight="1">
      <c r="K87" s="5"/>
      <c r="L87" s="5"/>
      <c r="M87" s="5"/>
      <c r="N87" s="5"/>
      <c r="O87" s="5"/>
      <c r="P87"/>
      <c r="Q87"/>
    </row>
    <row r="88" spans="11:17" ht="14.25" customHeight="1">
      <c r="K88" s="5"/>
      <c r="L88" s="5"/>
      <c r="M88" s="5"/>
      <c r="N88" s="5"/>
      <c r="O88" s="5"/>
      <c r="P88" s="5"/>
      <c r="Q88" s="5"/>
    </row>
    <row r="89" spans="11:15" s="5" customFormat="1" ht="14.25" customHeight="1">
      <c r="K89" s="15"/>
      <c r="L89" s="15"/>
      <c r="M89"/>
      <c r="N89"/>
      <c r="O89"/>
    </row>
    <row r="90" spans="11:16" s="5" customFormat="1" ht="14.25" customHeight="1">
      <c r="K90" s="3"/>
      <c r="L90" s="3"/>
      <c r="M90" s="3"/>
      <c r="N90" s="3"/>
      <c r="O90" s="3"/>
      <c r="P90" s="3"/>
    </row>
    <row r="91" spans="11:16" s="5" customFormat="1" ht="14.25" customHeight="1">
      <c r="K91" s="3"/>
      <c r="L91" s="3"/>
      <c r="M91" s="3"/>
      <c r="N91" s="3"/>
      <c r="O91" s="3"/>
      <c r="P91" s="3"/>
    </row>
    <row r="92" spans="11:18" s="5" customFormat="1" ht="14.25" customHeight="1">
      <c r="K92" s="3"/>
      <c r="L92" s="3"/>
      <c r="M92" s="3"/>
      <c r="N92" s="3"/>
      <c r="O92" s="3"/>
      <c r="P92" s="3"/>
      <c r="Q92" s="7"/>
      <c r="R92" s="7"/>
    </row>
    <row r="93" spans="11:16" s="7" customFormat="1" ht="14.25" customHeight="1">
      <c r="K93" s="3"/>
      <c r="L93" s="3"/>
      <c r="M93" s="3"/>
      <c r="N93" s="3"/>
      <c r="O93" s="3"/>
      <c r="P93" s="3"/>
    </row>
    <row r="94" spans="11:16" s="7" customFormat="1" ht="14.25" customHeight="1">
      <c r="K94" s="3"/>
      <c r="L94" s="3"/>
      <c r="M94" s="3"/>
      <c r="N94" s="3"/>
      <c r="O94" s="3"/>
      <c r="P94" s="3"/>
    </row>
    <row r="95" spans="11:16" s="7" customFormat="1" ht="14.25" customHeight="1">
      <c r="K95" s="3"/>
      <c r="L95" s="3"/>
      <c r="M95" s="3"/>
      <c r="N95" s="3"/>
      <c r="O95" s="3"/>
      <c r="P95" s="3"/>
    </row>
    <row r="96" spans="11:16" s="7" customFormat="1" ht="14.25" customHeight="1">
      <c r="K96" s="3"/>
      <c r="L96" s="3"/>
      <c r="M96" s="3"/>
      <c r="N96" s="3"/>
      <c r="O96" s="3"/>
      <c r="P96" s="3"/>
    </row>
    <row r="97" spans="11:16" s="7" customFormat="1" ht="14.25" customHeight="1">
      <c r="K97" s="3"/>
      <c r="L97" s="3"/>
      <c r="M97" s="3"/>
      <c r="N97" s="3"/>
      <c r="O97" s="3"/>
      <c r="P97" s="3"/>
    </row>
    <row r="98" spans="11:16" s="7" customFormat="1" ht="14.25" customHeight="1">
      <c r="K98" s="3"/>
      <c r="L98" s="3"/>
      <c r="M98" s="3"/>
      <c r="N98" s="3"/>
      <c r="O98" s="3"/>
      <c r="P98" s="3"/>
    </row>
    <row r="99" spans="11:16" s="7" customFormat="1" ht="14.25" customHeight="1">
      <c r="K99" s="3"/>
      <c r="L99" s="3"/>
      <c r="M99" s="3"/>
      <c r="N99" s="3"/>
      <c r="O99" s="3"/>
      <c r="P99" s="3"/>
    </row>
    <row r="100" spans="11:16" s="7" customFormat="1" ht="14.25" customHeight="1">
      <c r="K100" s="3"/>
      <c r="L100" s="3"/>
      <c r="M100" s="3"/>
      <c r="N100" s="3"/>
      <c r="O100" s="3"/>
      <c r="P100" s="3"/>
    </row>
    <row r="101" spans="11:16" s="7" customFormat="1" ht="14.25" customHeight="1">
      <c r="K101" s="3"/>
      <c r="L101" s="3"/>
      <c r="M101" s="3"/>
      <c r="N101" s="3"/>
      <c r="O101" s="3"/>
      <c r="P101" s="3"/>
    </row>
    <row r="102" spans="11:16" s="7" customFormat="1" ht="14.25" customHeight="1">
      <c r="K102" s="3"/>
      <c r="L102" s="3"/>
      <c r="M102" s="3"/>
      <c r="N102" s="3"/>
      <c r="O102" s="3"/>
      <c r="P102" s="3"/>
    </row>
    <row r="103" spans="11:16" s="7" customFormat="1" ht="14.25" customHeight="1">
      <c r="K103" s="3"/>
      <c r="L103" s="3"/>
      <c r="M103" s="3"/>
      <c r="N103" s="3"/>
      <c r="O103" s="3"/>
      <c r="P103" s="3"/>
    </row>
    <row r="104" spans="11:16" s="7" customFormat="1" ht="14.25" customHeight="1">
      <c r="K104" s="3"/>
      <c r="L104" s="3"/>
      <c r="M104" s="3"/>
      <c r="N104" s="3"/>
      <c r="O104" s="3"/>
      <c r="P104" s="3"/>
    </row>
    <row r="105" spans="11:16" s="7" customFormat="1" ht="14.25" customHeight="1">
      <c r="K105" s="3"/>
      <c r="L105" s="3"/>
      <c r="M105" s="3"/>
      <c r="N105" s="3"/>
      <c r="O105" s="3"/>
      <c r="P105" s="3"/>
    </row>
    <row r="106" spans="11:16" s="7" customFormat="1" ht="14.25" customHeight="1">
      <c r="K106" s="3"/>
      <c r="L106" s="3"/>
      <c r="M106" s="3"/>
      <c r="N106" s="3"/>
      <c r="O106" s="3"/>
      <c r="P106" s="3"/>
    </row>
    <row r="107" spans="11:16" s="7" customFormat="1" ht="14.25" customHeight="1">
      <c r="K107" s="3"/>
      <c r="L107" s="3"/>
      <c r="M107" s="3"/>
      <c r="N107" s="3"/>
      <c r="O107" s="3"/>
      <c r="P107" s="3"/>
    </row>
    <row r="108" spans="11:18" s="7" customFormat="1" ht="14.25" customHeight="1">
      <c r="K108" s="3"/>
      <c r="L108" s="3"/>
      <c r="M108" s="3"/>
      <c r="N108" s="3"/>
      <c r="O108" s="3"/>
      <c r="P108" s="3"/>
      <c r="Q108" s="5"/>
      <c r="R108" s="5"/>
    </row>
    <row r="109" spans="11:16" s="5" customFormat="1" ht="14.25" customHeight="1">
      <c r="K109" s="3"/>
      <c r="L109" s="3"/>
      <c r="M109" s="3"/>
      <c r="N109" s="3"/>
      <c r="O109" s="3"/>
      <c r="P109" s="3"/>
    </row>
    <row r="110" spans="11:16" s="5" customFormat="1" ht="14.25" customHeight="1">
      <c r="K110" s="3"/>
      <c r="L110" s="3"/>
      <c r="M110" s="3"/>
      <c r="N110" s="3"/>
      <c r="O110" s="3"/>
      <c r="P110" s="3"/>
    </row>
    <row r="111" spans="11:16" s="5" customFormat="1" ht="14.25" customHeight="1">
      <c r="K111" s="3"/>
      <c r="L111" s="3"/>
      <c r="M111" s="3"/>
      <c r="N111" s="3"/>
      <c r="O111" s="3"/>
      <c r="P111" s="3"/>
    </row>
    <row r="112" spans="11:18" s="5" customFormat="1" ht="14.25" customHeight="1">
      <c r="K112" s="3"/>
      <c r="L112" s="3"/>
      <c r="M112" s="3"/>
      <c r="N112" s="3"/>
      <c r="O112" s="3"/>
      <c r="P112" s="3"/>
      <c r="Q112"/>
      <c r="R112"/>
    </row>
    <row r="113" spans="1:10" ht="14.25" customHeight="1">
      <c r="A113" s="7"/>
      <c r="B113" s="13"/>
      <c r="C113" s="14"/>
      <c r="D113" s="15"/>
      <c r="E113" s="15"/>
      <c r="F113" s="15"/>
      <c r="G113" s="15"/>
      <c r="H113" s="15"/>
      <c r="I113" s="15"/>
      <c r="J113" s="15"/>
    </row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/>
  <mergeCells count="93">
    <mergeCell ref="H49:I49"/>
    <mergeCell ref="H28:H29"/>
    <mergeCell ref="I28:I29"/>
    <mergeCell ref="H24:I24"/>
    <mergeCell ref="A25:B25"/>
    <mergeCell ref="F27:G27"/>
    <mergeCell ref="G28:G29"/>
    <mergeCell ref="A44:B44"/>
    <mergeCell ref="A43:B43"/>
    <mergeCell ref="A36:B36"/>
    <mergeCell ref="D28:D29"/>
    <mergeCell ref="A31:B31"/>
    <mergeCell ref="A45:B45"/>
    <mergeCell ref="A32:B32"/>
    <mergeCell ref="A33:B33"/>
    <mergeCell ref="A34:B34"/>
    <mergeCell ref="A35:B35"/>
    <mergeCell ref="A41:B41"/>
    <mergeCell ref="A42:B42"/>
    <mergeCell ref="C52:C54"/>
    <mergeCell ref="F52:F54"/>
    <mergeCell ref="G52:G54"/>
    <mergeCell ref="A57:B57"/>
    <mergeCell ref="A39:B39"/>
    <mergeCell ref="A47:B47"/>
    <mergeCell ref="A40:B40"/>
    <mergeCell ref="A62:B62"/>
    <mergeCell ref="A58:B58"/>
    <mergeCell ref="A59:B59"/>
    <mergeCell ref="A60:B60"/>
    <mergeCell ref="A61:B61"/>
    <mergeCell ref="A46:B46"/>
    <mergeCell ref="A56:B56"/>
    <mergeCell ref="A67:B67"/>
    <mergeCell ref="A68:B68"/>
    <mergeCell ref="A19:B19"/>
    <mergeCell ref="A20:B20"/>
    <mergeCell ref="A65:B65"/>
    <mergeCell ref="A66:B66"/>
    <mergeCell ref="A21:B21"/>
    <mergeCell ref="A22:B22"/>
    <mergeCell ref="A63:B63"/>
    <mergeCell ref="A64:B64"/>
    <mergeCell ref="A73:B73"/>
    <mergeCell ref="A74:B74"/>
    <mergeCell ref="A13:B13"/>
    <mergeCell ref="A14:B14"/>
    <mergeCell ref="A71:B71"/>
    <mergeCell ref="A72:B72"/>
    <mergeCell ref="A15:B15"/>
    <mergeCell ref="A16:B16"/>
    <mergeCell ref="A69:B69"/>
    <mergeCell ref="A70:B70"/>
    <mergeCell ref="A75:B75"/>
    <mergeCell ref="A6:B6"/>
    <mergeCell ref="C3:C4"/>
    <mergeCell ref="A9:B9"/>
    <mergeCell ref="A10:B10"/>
    <mergeCell ref="A7:B7"/>
    <mergeCell ref="A8:B8"/>
    <mergeCell ref="A11:B11"/>
    <mergeCell ref="A52:B55"/>
    <mergeCell ref="A12:B12"/>
    <mergeCell ref="J27:J29"/>
    <mergeCell ref="J2:J4"/>
    <mergeCell ref="D3:D4"/>
    <mergeCell ref="C2:D2"/>
    <mergeCell ref="H2:I2"/>
    <mergeCell ref="E2:E4"/>
    <mergeCell ref="F3:F4"/>
    <mergeCell ref="G3:G4"/>
    <mergeCell ref="H3:H4"/>
    <mergeCell ref="I3:I4"/>
    <mergeCell ref="A18:B18"/>
    <mergeCell ref="A23:B23"/>
    <mergeCell ref="H52:H54"/>
    <mergeCell ref="E52:E54"/>
    <mergeCell ref="F28:F29"/>
    <mergeCell ref="D49:E49"/>
    <mergeCell ref="F49:G49"/>
    <mergeCell ref="D52:D54"/>
    <mergeCell ref="A37:B37"/>
    <mergeCell ref="A38:B38"/>
    <mergeCell ref="A24:B24"/>
    <mergeCell ref="E24:G24"/>
    <mergeCell ref="I52:I54"/>
    <mergeCell ref="H27:I27"/>
    <mergeCell ref="A2:B5"/>
    <mergeCell ref="C27:C29"/>
    <mergeCell ref="D27:E27"/>
    <mergeCell ref="E28:E29"/>
    <mergeCell ref="A27:B30"/>
    <mergeCell ref="A17:B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68" r:id="rId2"/>
  <ignoredErrors>
    <ignoredError sqref="C23:J23 C48:J48 C73:I7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共用カード</cp:lastModifiedBy>
  <cp:lastPrinted>2018-06-22T02:33:32Z</cp:lastPrinted>
  <dcterms:created xsi:type="dcterms:W3CDTF">2005-09-30T02:09:40Z</dcterms:created>
  <dcterms:modified xsi:type="dcterms:W3CDTF">2018-06-22T02:59:29Z</dcterms:modified>
  <cp:category/>
  <cp:version/>
  <cp:contentType/>
  <cp:contentStatus/>
</cp:coreProperties>
</file>