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630" windowWidth="19230" windowHeight="6690" activeTab="2"/>
  </bookViews>
  <sheets>
    <sheet name="74,75" sheetId="13" r:id="rId1"/>
    <sheet name="76" sheetId="14" r:id="rId2"/>
    <sheet name="77" sheetId="15" r:id="rId3"/>
  </sheets>
  <definedNames>
    <definedName name="_xlnm.Print_Area" localSheetId="0">'74,75'!$A$1:$BH$40</definedName>
    <definedName name="_xlnm.Print_Area" localSheetId="1">'76'!$A$1:$N$32</definedName>
  </definedNames>
  <calcPr calcId="145621"/>
</workbook>
</file>

<file path=xl/calcChain.xml><?xml version="1.0" encoding="utf-8"?>
<calcChain xmlns="http://schemas.openxmlformats.org/spreadsheetml/2006/main">
  <c r="B5" i="15" l="1"/>
  <c r="F5" i="15"/>
  <c r="L5" i="15"/>
  <c r="N18" i="15"/>
  <c r="C21" i="15"/>
  <c r="G21" i="15"/>
  <c r="I21" i="15"/>
  <c r="N21" i="15"/>
  <c r="N34" i="15"/>
  <c r="D37" i="15"/>
  <c r="J37" i="15"/>
  <c r="N37" i="15"/>
  <c r="N51" i="15"/>
  <c r="C53" i="15"/>
  <c r="L53" i="15"/>
  <c r="C4" i="14"/>
  <c r="G4" i="14"/>
  <c r="K4" i="14"/>
  <c r="C6" i="14"/>
  <c r="C7" i="14"/>
  <c r="C8" i="14"/>
  <c r="C9" i="14"/>
  <c r="C10" i="14"/>
  <c r="C11" i="14"/>
  <c r="C12" i="14"/>
  <c r="C17" i="14"/>
  <c r="B17" i="14" s="1"/>
  <c r="D17" i="14"/>
  <c r="E17" i="14"/>
  <c r="F17" i="14"/>
  <c r="G17" i="14"/>
  <c r="H17" i="14"/>
  <c r="I17" i="14"/>
  <c r="J17" i="14"/>
  <c r="K17" i="14"/>
  <c r="L17" i="14"/>
  <c r="M17" i="14"/>
  <c r="N17" i="14"/>
  <c r="B19" i="14"/>
  <c r="B20" i="14"/>
  <c r="B21" i="14"/>
  <c r="B22" i="14"/>
  <c r="B23" i="14"/>
  <c r="B24" i="14"/>
  <c r="B25" i="14"/>
  <c r="O5" i="13"/>
  <c r="E5" i="13" s="1"/>
  <c r="D31" i="13" s="1"/>
  <c r="W5" i="13"/>
  <c r="AB5" i="13"/>
  <c r="E7" i="13"/>
  <c r="E8" i="13"/>
  <c r="E9" i="13"/>
  <c r="E10" i="13"/>
  <c r="D36" i="13" s="1"/>
  <c r="E11" i="13"/>
  <c r="E12" i="13"/>
  <c r="E13" i="13"/>
  <c r="F19" i="13"/>
  <c r="H19" i="13"/>
  <c r="J19" i="13"/>
  <c r="L19" i="13"/>
  <c r="D19" i="13" s="1"/>
  <c r="N19" i="13"/>
  <c r="P19" i="13"/>
  <c r="R19" i="13"/>
  <c r="T19" i="13"/>
  <c r="V19" i="13"/>
  <c r="X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W19" i="13"/>
  <c r="D21" i="13"/>
  <c r="D22" i="13"/>
  <c r="D23" i="13"/>
  <c r="D24" i="13"/>
  <c r="D25" i="13"/>
  <c r="D26" i="13"/>
  <c r="D27" i="13"/>
  <c r="E31" i="13"/>
  <c r="G31" i="13"/>
  <c r="I31" i="13"/>
  <c r="K31" i="13"/>
  <c r="M31" i="13"/>
  <c r="O31" i="13"/>
  <c r="Q31" i="13"/>
  <c r="S31" i="13"/>
  <c r="U31" i="13"/>
  <c r="W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X31" i="13"/>
  <c r="AZ31" i="13"/>
  <c r="BA31" i="13"/>
  <c r="BD31" i="13"/>
  <c r="BE31" i="13"/>
  <c r="BF31" i="13"/>
  <c r="BG31" i="13"/>
  <c r="D33" i="13"/>
  <c r="D34" i="13"/>
  <c r="D35" i="13"/>
  <c r="D37" i="13"/>
  <c r="D38" i="13"/>
  <c r="D39" i="13"/>
</calcChain>
</file>

<file path=xl/sharedStrings.xml><?xml version="1.0" encoding="utf-8"?>
<sst xmlns="http://schemas.openxmlformats.org/spreadsheetml/2006/main" count="298" uniqueCount="170">
  <si>
    <t>総数</t>
  </si>
  <si>
    <t>東</t>
  </si>
  <si>
    <t>博多</t>
  </si>
  <si>
    <t>中央</t>
  </si>
  <si>
    <t>南</t>
  </si>
  <si>
    <t>城南</t>
  </si>
  <si>
    <t>早良</t>
  </si>
  <si>
    <t>西</t>
  </si>
  <si>
    <t>内科</t>
  </si>
  <si>
    <t>循環器科</t>
  </si>
  <si>
    <t>神経内科</t>
  </si>
  <si>
    <t>アレルギー科</t>
  </si>
  <si>
    <t>リウマチ科</t>
  </si>
  <si>
    <t>呼吸器外科</t>
  </si>
  <si>
    <t>皮膚科</t>
  </si>
  <si>
    <t>医師</t>
  </si>
  <si>
    <t>歯科医師</t>
  </si>
  <si>
    <t>薬剤師</t>
  </si>
  <si>
    <t>保健師</t>
  </si>
  <si>
    <t>助産師</t>
  </si>
  <si>
    <t>准看護師</t>
  </si>
  <si>
    <t>看護業務補助者</t>
  </si>
  <si>
    <t>理学療法士</t>
  </si>
  <si>
    <t>作業療法士</t>
  </si>
  <si>
    <t>視能訓練士</t>
  </si>
  <si>
    <t>言語聴覚士</t>
  </si>
  <si>
    <t>義肢装具士</t>
  </si>
  <si>
    <t>歯科衛生士</t>
  </si>
  <si>
    <t>歯科技工士</t>
  </si>
  <si>
    <t>診療放射線技士</t>
  </si>
  <si>
    <t>診療エックス線技士</t>
  </si>
  <si>
    <t>臨床検査</t>
  </si>
  <si>
    <t>臨床工学技師</t>
  </si>
  <si>
    <t>常勤</t>
  </si>
  <si>
    <t>衛生検査技師</t>
  </si>
  <si>
    <t>総数</t>
    <rPh sb="0" eb="2">
      <t>ソウスウ</t>
    </rPh>
    <phoneticPr fontId="2"/>
  </si>
  <si>
    <t>介護福祉士</t>
    <rPh sb="4" eb="5">
      <t>シ</t>
    </rPh>
    <phoneticPr fontId="2"/>
  </si>
  <si>
    <t>社会福祉士</t>
    <rPh sb="4" eb="5">
      <t>シ</t>
    </rPh>
    <phoneticPr fontId="2"/>
  </si>
  <si>
    <t>柔道整復士</t>
    <rPh sb="4" eb="5">
      <t>シ</t>
    </rPh>
    <phoneticPr fontId="2"/>
  </si>
  <si>
    <t>臨床検査技師</t>
    <rPh sb="5" eb="6">
      <t>シ</t>
    </rPh>
    <phoneticPr fontId="2"/>
  </si>
  <si>
    <t>無床診療所</t>
  </si>
  <si>
    <t>有床診療所</t>
  </si>
  <si>
    <t>診療所数</t>
  </si>
  <si>
    <t>病床数</t>
  </si>
  <si>
    <t>「医療施設静態調査」</t>
    <rPh sb="1" eb="3">
      <t>イリョウ</t>
    </rPh>
    <rPh sb="3" eb="5">
      <t>シセツ</t>
    </rPh>
    <rPh sb="5" eb="7">
      <t>セイタイ</t>
    </rPh>
    <rPh sb="7" eb="9">
      <t>チョウサ</t>
    </rPh>
    <phoneticPr fontId="2"/>
  </si>
  <si>
    <t>３〕一般診療所、歯科診療所</t>
    <rPh sb="2" eb="4">
      <t>イッパン</t>
    </rPh>
    <rPh sb="4" eb="7">
      <t>シンリョウショ</t>
    </rPh>
    <rPh sb="8" eb="10">
      <t>シカ</t>
    </rPh>
    <rPh sb="10" eb="13">
      <t>シンリョウショ</t>
    </rPh>
    <phoneticPr fontId="2"/>
  </si>
  <si>
    <t>２．一般診療所の従事者数、業務の種類別</t>
    <rPh sb="2" eb="4">
      <t>イッパン</t>
    </rPh>
    <rPh sb="4" eb="7">
      <t>シンリョウショ</t>
    </rPh>
    <rPh sb="13" eb="15">
      <t>ギョウム</t>
    </rPh>
    <rPh sb="16" eb="18">
      <t>シュルイ</t>
    </rPh>
    <rPh sb="18" eb="19">
      <t>ベツ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</si>
  <si>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</si>
  <si>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 xml:space="preserve"> 1．一般診療所の施設数及び病床数、区別</t>
    <rPh sb="4" eb="5">
      <t>ハン</t>
    </rPh>
    <rPh sb="9" eb="12">
      <t>シセツスウ</t>
    </rPh>
    <rPh sb="12" eb="13">
      <t>オヨ</t>
    </rPh>
    <rPh sb="18" eb="20">
      <t>クベツ</t>
    </rPh>
    <phoneticPr fontId="2"/>
  </si>
  <si>
    <t>-</t>
  </si>
  <si>
    <t>呼吸器内科</t>
    <rPh sb="3" eb="4">
      <t>ナイ</t>
    </rPh>
    <phoneticPr fontId="2"/>
  </si>
  <si>
    <t>腎臓内科</t>
    <rPh sb="0" eb="2">
      <t>ジンゾウ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</si>
  <si>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</si>
  <si>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放射線科</t>
    <rPh sb="0" eb="3">
      <t>ホウシャセン</t>
    </rPh>
    <rPh sb="3" eb="4">
      <t>カ</t>
    </rPh>
    <phoneticPr fontId="2"/>
  </si>
  <si>
    <t>資料：「医療施設調査」</t>
    <rPh sb="0" eb="2">
      <t>シリョウ</t>
    </rPh>
    <rPh sb="4" eb="6">
      <t>イリョウ</t>
    </rPh>
    <rPh sb="6" eb="8">
      <t>シセツ</t>
    </rPh>
    <rPh sb="8" eb="10">
      <t>チョウサ</t>
    </rPh>
    <phoneticPr fontId="2"/>
  </si>
  <si>
    <t>保育士</t>
    <rPh sb="0" eb="2">
      <t>ホイク</t>
    </rPh>
    <rPh sb="2" eb="3">
      <t>シ</t>
    </rPh>
    <phoneticPr fontId="2"/>
  </si>
  <si>
    <t>その他の技術員</t>
    <rPh sb="2" eb="3">
      <t>タ</t>
    </rPh>
    <rPh sb="4" eb="7">
      <t>ギジュツイン</t>
    </rPh>
    <phoneticPr fontId="2"/>
  </si>
  <si>
    <t>事務職員</t>
    <rPh sb="0" eb="2">
      <t>ジム</t>
    </rPh>
    <rPh sb="2" eb="4">
      <t>ショクイン</t>
    </rPh>
    <phoneticPr fontId="2"/>
  </si>
  <si>
    <t>その他の職員</t>
    <rPh sb="2" eb="3">
      <t>タ</t>
    </rPh>
    <rPh sb="4" eb="6">
      <t>ショクイン</t>
    </rPh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</si>
  <si>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</si>
  <si>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医療社会
事業従事者</t>
    <rPh sb="0" eb="2">
      <t>イリョウ</t>
    </rPh>
    <rPh sb="2" eb="4">
      <t>シャカイ</t>
    </rPh>
    <rPh sb="5" eb="6">
      <t>ジ</t>
    </rPh>
    <phoneticPr fontId="2"/>
  </si>
  <si>
    <t>あん摩・マッ
サージ・指圧師</t>
    <rPh sb="2" eb="3">
      <t>マ</t>
    </rPh>
    <rPh sb="11" eb="14">
      <t>シアツシ</t>
    </rPh>
    <phoneticPr fontId="2"/>
  </si>
  <si>
    <t>非常勤
(常勤換算)</t>
    <rPh sb="0" eb="3">
      <t>ヒジョウキン</t>
    </rPh>
    <phoneticPr fontId="2"/>
  </si>
  <si>
    <t>無床歯科診療所</t>
    <rPh sb="0" eb="1">
      <t>ム</t>
    </rPh>
    <rPh sb="1" eb="2">
      <t>ショウ</t>
    </rPh>
    <rPh sb="2" eb="4">
      <t>シカ</t>
    </rPh>
    <rPh sb="4" eb="7">
      <t>シンリョウショ</t>
    </rPh>
    <phoneticPr fontId="2"/>
  </si>
  <si>
    <t>有床歯科診療所</t>
    <rPh sb="0" eb="1">
      <t>ユウ</t>
    </rPh>
    <rPh sb="1" eb="2">
      <t>ショウ</t>
    </rPh>
    <rPh sb="2" eb="4">
      <t>シカ</t>
    </rPh>
    <rPh sb="4" eb="7">
      <t>シンリョウショ</t>
    </rPh>
    <phoneticPr fontId="2"/>
  </si>
  <si>
    <t>看護師</t>
    <rPh sb="2" eb="3">
      <t>シ</t>
    </rPh>
    <phoneticPr fontId="2"/>
  </si>
  <si>
    <t>准看護師</t>
    <rPh sb="3" eb="4">
      <t>シ</t>
    </rPh>
    <phoneticPr fontId="2"/>
  </si>
  <si>
    <t>４〕その他の施設</t>
    <rPh sb="4" eb="5">
      <t>タ</t>
    </rPh>
    <rPh sb="6" eb="8">
      <t>シセツ</t>
    </rPh>
    <phoneticPr fontId="2"/>
  </si>
  <si>
    <t>１．その他の施設数、区別</t>
    <rPh sb="10" eb="12">
      <t>クベツ</t>
    </rPh>
    <phoneticPr fontId="2"/>
  </si>
  <si>
    <t>歯科技工所</t>
  </si>
  <si>
    <t>あん摩、はり、きゅう施術所</t>
  </si>
  <si>
    <t>柔道整復施術所</t>
  </si>
  <si>
    <t>資料：地域医療課</t>
  </si>
  <si>
    <t>２．医薬品販売業者数、業種別・区別</t>
    <rPh sb="15" eb="17">
      <t>クベツ</t>
    </rPh>
    <phoneticPr fontId="2"/>
  </si>
  <si>
    <t>医薬品販売業</t>
    <rPh sb="0" eb="3">
      <t>イヤクヒン</t>
    </rPh>
    <rPh sb="3" eb="6">
      <t>ハンバイギョウ</t>
    </rPh>
    <phoneticPr fontId="2"/>
  </si>
  <si>
    <t>毒物・劇物販売業</t>
    <rPh sb="0" eb="2">
      <t>ドクブツ</t>
    </rPh>
    <rPh sb="3" eb="5">
      <t>ゲキブツ</t>
    </rPh>
    <rPh sb="5" eb="8">
      <t>ハンバイギョウ</t>
    </rPh>
    <phoneticPr fontId="2"/>
  </si>
  <si>
    <t>店舗販売業</t>
    <rPh sb="0" eb="2">
      <t>テンポ</t>
    </rPh>
    <rPh sb="2" eb="5">
      <t>ハンバイギョウ</t>
    </rPh>
    <phoneticPr fontId="2"/>
  </si>
  <si>
    <t>特例販売業</t>
    <rPh sb="0" eb="2">
      <t>トクレイ</t>
    </rPh>
    <rPh sb="2" eb="5">
      <t>ハンバイギョウ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</si>
  <si>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1"/>
  </si>
  <si>
    <t>小児歯科</t>
    <rPh sb="0" eb="4">
      <t>ショウニシカ</t>
    </rPh>
    <phoneticPr fontId="1"/>
  </si>
  <si>
    <t>矯正歯科</t>
    <rPh sb="0" eb="4">
      <t>キョウセイシカ</t>
    </rPh>
    <phoneticPr fontId="1"/>
  </si>
  <si>
    <t>歯科</t>
    <rPh sb="0" eb="2">
      <t>シカ</t>
    </rPh>
    <phoneticPr fontId="1"/>
  </si>
  <si>
    <t>救急科</t>
    <rPh sb="0" eb="3">
      <t>キュウキュウカ</t>
    </rPh>
    <phoneticPr fontId="1"/>
  </si>
  <si>
    <t>臨床検査科</t>
    <rPh sb="0" eb="2">
      <t>リンショウ</t>
    </rPh>
    <rPh sb="2" eb="5">
      <t>ケンサカ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</si>
  <si>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</si>
  <si>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麻酔科</t>
    <rPh sb="0" eb="2">
      <t>マスイ</t>
    </rPh>
    <rPh sb="2" eb="3">
      <t>カ</t>
    </rPh>
    <phoneticPr fontId="1"/>
  </si>
  <si>
    <t>婦人科</t>
    <rPh sb="0" eb="3">
      <t>フジンカ</t>
    </rPh>
    <phoneticPr fontId="1"/>
  </si>
  <si>
    <t>産科</t>
    <rPh sb="0" eb="2">
      <t>サンカ</t>
    </rPh>
    <phoneticPr fontId="1"/>
  </si>
  <si>
    <t>産婦人科</t>
    <rPh sb="0" eb="4">
      <t>サンフジンカ</t>
    </rPh>
    <phoneticPr fontId="1"/>
  </si>
  <si>
    <t>小児外科</t>
    <rPh sb="0" eb="2">
      <t>ショウニ</t>
    </rPh>
    <rPh sb="2" eb="4">
      <t>ゲカ</t>
    </rPh>
    <phoneticPr fontId="1"/>
  </si>
  <si>
    <t>耳鼻いんこう科</t>
    <rPh sb="0" eb="2">
      <t>ジビ</t>
    </rPh>
    <rPh sb="6" eb="7">
      <t>カ</t>
    </rPh>
    <phoneticPr fontId="1"/>
  </si>
  <si>
    <t>眼科</t>
    <rPh sb="0" eb="2">
      <t>ガンカ</t>
    </rPh>
    <phoneticPr fontId="1"/>
  </si>
  <si>
    <t>美容外科</t>
    <rPh sb="0" eb="2">
      <t>ビヨウ</t>
    </rPh>
    <rPh sb="2" eb="4">
      <t>ゲカ</t>
    </rPh>
    <phoneticPr fontId="1"/>
  </si>
  <si>
    <t>形成外科</t>
    <rPh sb="0" eb="2">
      <t>ケイセイ</t>
    </rPh>
    <rPh sb="2" eb="4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</si>
  <si>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</si>
  <si>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</si>
  <si>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肛門外科</t>
    <rPh sb="0" eb="2">
      <t>コウモン</t>
    </rPh>
    <rPh sb="2" eb="4">
      <t>ゲカ</t>
    </rPh>
    <phoneticPr fontId="1"/>
  </si>
  <si>
    <t>泌尿器科</t>
    <rPh sb="0" eb="4">
      <t>ヒニョウキカ</t>
    </rPh>
    <phoneticPr fontId="1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</si>
  <si>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"/>
  </si>
  <si>
    <t>気管食道外科</t>
    <rPh sb="0" eb="2">
      <t>キカン</t>
    </rPh>
    <rPh sb="2" eb="4">
      <t>ショクドウ</t>
    </rPh>
    <rPh sb="4" eb="6">
      <t>ゲカ</t>
    </rPh>
    <phoneticPr fontId="1"/>
  </si>
  <si>
    <t>乳腺外科</t>
    <rPh sb="0" eb="2">
      <t>ニュウセン</t>
    </rPh>
    <rPh sb="2" eb="4">
      <t>ゲカ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</si>
  <si>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</si>
  <si>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外科</t>
    <rPh sb="0" eb="2">
      <t>ゲカ</t>
    </rPh>
    <phoneticPr fontId="1"/>
  </si>
  <si>
    <t>心療内科</t>
    <rPh sb="0" eb="2">
      <t>シンリョウ</t>
    </rPh>
    <rPh sb="2" eb="4">
      <t>ナイカ</t>
    </rPh>
    <phoneticPr fontId="1"/>
  </si>
  <si>
    <t>精神科</t>
    <rPh sb="0" eb="3">
      <t>セイシンカ</t>
    </rPh>
    <phoneticPr fontId="1"/>
  </si>
  <si>
    <t>小児科</t>
    <rPh sb="0" eb="3">
      <t>ショウニカ</t>
    </rPh>
    <phoneticPr fontId="1"/>
  </si>
  <si>
    <t>感染症内科</t>
    <rPh sb="0" eb="3">
      <t>カンセンショウ</t>
    </rPh>
    <rPh sb="3" eb="5">
      <t>ナイカ</t>
    </rPh>
    <phoneticPr fontId="1"/>
  </si>
  <si>
    <t>３．診療科目別一般診療所数（重複計上）</t>
    <rPh sb="5" eb="6">
      <t>メ</t>
    </rPh>
    <rPh sb="6" eb="7">
      <t>ベツ</t>
    </rPh>
    <rPh sb="7" eb="9">
      <t>イッパン</t>
    </rPh>
    <rPh sb="9" eb="12">
      <t>シンリョウショ</t>
    </rPh>
    <rPh sb="12" eb="13">
      <t>スウ</t>
    </rPh>
    <rPh sb="14" eb="16">
      <t>チョウフク</t>
    </rPh>
    <rPh sb="16" eb="18">
      <t>ケイジョウ</t>
    </rPh>
    <phoneticPr fontId="2"/>
  </si>
  <si>
    <t xml:space="preserve"> 毒物・劇物業務上取扱者</t>
    <rPh sb="1" eb="3">
      <t>ドクブツ</t>
    </rPh>
    <rPh sb="4" eb="6">
      <t>ゲキブツ</t>
    </rPh>
    <rPh sb="6" eb="9">
      <t>ギョウムジョウ</t>
    </rPh>
    <rPh sb="9" eb="12">
      <t>トリアツカイシャ</t>
    </rPh>
    <phoneticPr fontId="2"/>
  </si>
  <si>
    <t>製造業</t>
    <rPh sb="0" eb="3">
      <t>セイゾウギョウ</t>
    </rPh>
    <phoneticPr fontId="2"/>
  </si>
  <si>
    <t>製造販売業</t>
    <rPh sb="0" eb="2">
      <t>セイゾウ</t>
    </rPh>
    <rPh sb="2" eb="5">
      <t>ハンバイギョウ</t>
    </rPh>
    <phoneticPr fontId="2"/>
  </si>
  <si>
    <t>薬局製造販売医薬品</t>
    <rPh sb="0" eb="2">
      <t>ヤッキョク</t>
    </rPh>
    <rPh sb="2" eb="4">
      <t>セイゾウ</t>
    </rPh>
    <rPh sb="4" eb="6">
      <t>ハンバイ</t>
    </rPh>
    <rPh sb="6" eb="9">
      <t>イヤクヒン</t>
    </rPh>
    <phoneticPr fontId="2"/>
  </si>
  <si>
    <t>薬局</t>
    <rPh sb="0" eb="2">
      <t>ヤッキョク</t>
    </rPh>
    <phoneticPr fontId="2"/>
  </si>
  <si>
    <t>３．薬局等施設数、業種別・区別</t>
    <rPh sb="2" eb="4">
      <t>ヤッキョク</t>
    </rPh>
    <rPh sb="4" eb="5">
      <t>トウ</t>
    </rPh>
    <rPh sb="5" eb="8">
      <t>シセツスウ</t>
    </rPh>
    <rPh sb="9" eb="12">
      <t>ギョウシュベツ</t>
    </rPh>
    <rPh sb="13" eb="15">
      <t>クベツ</t>
    </rPh>
    <phoneticPr fontId="2"/>
  </si>
  <si>
    <t>-</t>
    <phoneticPr fontId="2"/>
  </si>
  <si>
    <t>総数</t>
    <phoneticPr fontId="2"/>
  </si>
  <si>
    <t>平成26年10月1日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</si>
  <si>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「医療施設静態調査」</t>
    <phoneticPr fontId="2"/>
  </si>
  <si>
    <t>-</t>
    <phoneticPr fontId="2"/>
  </si>
  <si>
    <t>-</t>
    <phoneticPr fontId="2"/>
  </si>
  <si>
    <t>-</t>
    <phoneticPr fontId="2"/>
  </si>
  <si>
    <t>リハビリテーション科</t>
    <phoneticPr fontId="2"/>
  </si>
  <si>
    <t>糖尿病内科
（代謝内科）</t>
    <phoneticPr fontId="2"/>
  </si>
  <si>
    <r>
      <t>平成26</t>
    </r>
    <r>
      <rPr>
        <sz val="14"/>
        <rFont val="ＭＳ 明朝"/>
        <family val="1"/>
        <charset val="128"/>
      </rPr>
      <t>年10月1日現在（一般診療所数：平成</t>
    </r>
    <r>
      <rPr>
        <sz val="14"/>
        <rFont val="ＭＳ 明朝"/>
        <family val="1"/>
        <charset val="128"/>
      </rPr>
      <t>27</t>
    </r>
    <r>
      <rPr>
        <sz val="14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10</t>
    </r>
    <r>
      <rPr>
        <sz val="14"/>
        <rFont val="ＭＳ 明朝"/>
        <family val="1"/>
        <charset val="128"/>
      </rPr>
      <t>月</t>
    </r>
    <r>
      <rPr>
        <sz val="14"/>
        <rFont val="ＭＳ 明朝"/>
        <family val="1"/>
        <charset val="128"/>
      </rPr>
      <t>1</t>
    </r>
    <r>
      <rPr>
        <sz val="14"/>
        <rFont val="ＭＳ 明朝"/>
        <family val="1"/>
        <charset val="128"/>
      </rPr>
      <t>日現在）</t>
    </r>
    <phoneticPr fontId="2"/>
  </si>
  <si>
    <t>西</t>
    <phoneticPr fontId="2"/>
  </si>
  <si>
    <t>-</t>
    <phoneticPr fontId="2"/>
  </si>
  <si>
    <t xml:space="preserve">    -</t>
    <phoneticPr fontId="2"/>
  </si>
  <si>
    <t xml:space="preserve">  -</t>
    <phoneticPr fontId="2"/>
  </si>
  <si>
    <t>早良</t>
    <phoneticPr fontId="2"/>
  </si>
  <si>
    <t xml:space="preserve">    -</t>
    <phoneticPr fontId="2"/>
  </si>
  <si>
    <t>城南</t>
    <phoneticPr fontId="2"/>
  </si>
  <si>
    <t xml:space="preserve"> -</t>
    <phoneticPr fontId="2"/>
  </si>
  <si>
    <t xml:space="preserve">   -</t>
    <phoneticPr fontId="2"/>
  </si>
  <si>
    <t>南</t>
    <phoneticPr fontId="2"/>
  </si>
  <si>
    <t xml:space="preserve">  -</t>
    <phoneticPr fontId="2"/>
  </si>
  <si>
    <t>中央</t>
    <phoneticPr fontId="2"/>
  </si>
  <si>
    <t>-</t>
    <phoneticPr fontId="2"/>
  </si>
  <si>
    <t>博多</t>
    <phoneticPr fontId="2"/>
  </si>
  <si>
    <t>東</t>
    <phoneticPr fontId="2"/>
  </si>
  <si>
    <t>精神保健福祉士</t>
    <phoneticPr fontId="2"/>
  </si>
  <si>
    <t>栄養士</t>
    <phoneticPr fontId="2"/>
  </si>
  <si>
    <t>看護師</t>
    <phoneticPr fontId="2"/>
  </si>
  <si>
    <t>平成26年10月1日現在</t>
    <phoneticPr fontId="2"/>
  </si>
  <si>
    <t>総数</t>
    <phoneticPr fontId="2"/>
  </si>
  <si>
    <t xml:space="preserve"> </t>
    <phoneticPr fontId="2"/>
  </si>
  <si>
    <t>西</t>
    <phoneticPr fontId="2"/>
  </si>
  <si>
    <t>早良</t>
    <phoneticPr fontId="2"/>
  </si>
  <si>
    <t>城南</t>
    <phoneticPr fontId="2"/>
  </si>
  <si>
    <t>南</t>
    <phoneticPr fontId="2"/>
  </si>
  <si>
    <t>中央</t>
    <phoneticPr fontId="2"/>
  </si>
  <si>
    <t>博多</t>
    <phoneticPr fontId="2"/>
  </si>
  <si>
    <t>東</t>
    <phoneticPr fontId="2"/>
  </si>
  <si>
    <t>総数</t>
    <phoneticPr fontId="2"/>
  </si>
  <si>
    <t>(常勤換算)
非常勤</t>
    <phoneticPr fontId="2"/>
  </si>
  <si>
    <t>常勤</t>
    <phoneticPr fontId="2"/>
  </si>
  <si>
    <t>その他の職員</t>
    <phoneticPr fontId="2"/>
  </si>
  <si>
    <t>事務職員</t>
    <phoneticPr fontId="2"/>
  </si>
  <si>
    <t>歯科業務補助者</t>
    <phoneticPr fontId="2"/>
  </si>
  <si>
    <t>歯科技工士</t>
    <phoneticPr fontId="2"/>
  </si>
  <si>
    <t>歯科衛生士</t>
    <phoneticPr fontId="2"/>
  </si>
  <si>
    <t>薬剤師</t>
    <phoneticPr fontId="2"/>
  </si>
  <si>
    <t>歯科医師</t>
    <phoneticPr fontId="2"/>
  </si>
  <si>
    <t>医師</t>
    <phoneticPr fontId="2"/>
  </si>
  <si>
    <t>５．歯科診療所の従事者数、業務の種類別</t>
    <phoneticPr fontId="2"/>
  </si>
  <si>
    <t>「医療施設調査」</t>
    <phoneticPr fontId="2"/>
  </si>
  <si>
    <t>４．歯科診療所の数</t>
    <phoneticPr fontId="2"/>
  </si>
  <si>
    <t>管理医療機器販売業又は貸与業</t>
    <rPh sb="0" eb="2">
      <t>カンリ</t>
    </rPh>
    <rPh sb="2" eb="4">
      <t>イリョウ</t>
    </rPh>
    <rPh sb="4" eb="6">
      <t>キキ</t>
    </rPh>
    <rPh sb="6" eb="9">
      <t>ハンバイギョウ</t>
    </rPh>
    <rPh sb="9" eb="10">
      <t>マタ</t>
    </rPh>
    <rPh sb="11" eb="13">
      <t>タイヨ</t>
    </rPh>
    <rPh sb="13" eb="14">
      <t>ギョウ</t>
    </rPh>
    <phoneticPr fontId="2"/>
  </si>
  <si>
    <t>高度管理医療機器等販売業又は貸与業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2">
      <t>ハンバイギョウ</t>
    </rPh>
    <rPh sb="12" eb="13">
      <t>マタ</t>
    </rPh>
    <rPh sb="14" eb="16">
      <t>タイヨ</t>
    </rPh>
    <rPh sb="16" eb="17">
      <t>ギョウ</t>
    </rPh>
    <phoneticPr fontId="2"/>
  </si>
  <si>
    <t>４．医療機器販売業者等数、業種別・区別</t>
    <rPh sb="2" eb="4">
      <t>イリョウ</t>
    </rPh>
    <rPh sb="4" eb="6">
      <t>キキ</t>
    </rPh>
    <rPh sb="6" eb="8">
      <t>ハンバイ</t>
    </rPh>
    <rPh sb="8" eb="10">
      <t>ギョウシャ</t>
    </rPh>
    <rPh sb="10" eb="11">
      <t>トウ</t>
    </rPh>
    <rPh sb="11" eb="12">
      <t>スウ</t>
    </rPh>
    <rPh sb="13" eb="16">
      <t>ギョウシュベツ</t>
    </rPh>
    <rPh sb="17" eb="19">
      <t>クベツ</t>
    </rPh>
    <phoneticPr fontId="2"/>
  </si>
  <si>
    <t>平成27年度末現在</t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</si>
</sst>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#,##0.0;\-#,##0.0"/>
    <numFmt numFmtId="177" formatCode="0.0"/>
    <numFmt numFmtId="178" formatCode="#,##0_ "/>
    <numFmt numFmtId="179" formatCode="_ * #,##0.0_ ;_ * \-#,##0.0_ ;_ * &quot;-&quot;?_ ;_ @_ "/>
    <numFmt numFmtId="180" formatCode="###\ ##0.0"/>
    <numFmt numFmtId="181" formatCode="###\ ##0"/>
    <numFmt numFmtId="182" formatCode="#,##0.0_);[Red]\(#,##0.0\)"/>
    <numFmt numFmtId="183" formatCode="[$-411]ggge&quot;年&quot;m&quot;月&quot;d&quot;日&quot;;@"/>
    <numFmt numFmtId="184" formatCode="#,##0.0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2">
    <xf numFmtId="0" fontId="0" fillId="0" borderId="0" xfId="0"/>
    <xf numFmtId="0" fontId="3" fillId="0" borderId="1" xfId="0" applyFont="1" applyBorder="1" applyAlignment="1" applyProtection="1">
      <alignment horizontal="center" vertical="center" textRotation="255"/>
    </xf>
    <xf numFmtId="0" fontId="0" fillId="0" borderId="0" xfId="0" applyBorder="1"/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3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>
      <alignment horizontal="right"/>
    </xf>
    <xf numFmtId="0" fontId="3" fillId="0" borderId="5" xfId="0" applyFont="1" applyBorder="1" applyAlignment="1" applyProtection="1">
      <alignment vertical="center" textRotation="255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>
      <alignment vertical="center" textRotation="255"/>
    </xf>
    <xf numFmtId="0" fontId="3" fillId="0" borderId="1" xfId="0" applyFont="1" applyBorder="1" applyAlignment="1" applyProtection="1">
      <alignment horizontal="center" vertical="distributed" textRotation="255" wrapText="1"/>
    </xf>
    <xf numFmtId="37" fontId="3" fillId="0" borderId="2" xfId="0" applyNumberFormat="1" applyFont="1" applyBorder="1" applyProtection="1"/>
    <xf numFmtId="0" fontId="3" fillId="0" borderId="0" xfId="0" applyFont="1" applyBorder="1"/>
    <xf numFmtId="0" fontId="11" fillId="0" borderId="0" xfId="0" applyFont="1" applyBorder="1"/>
    <xf numFmtId="0" fontId="0" fillId="0" borderId="6" xfId="0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 applyAlignment="1">
      <alignment vertical="center" justifyLastLine="1"/>
    </xf>
    <xf numFmtId="0" fontId="7" fillId="0" borderId="9" xfId="0" applyFont="1" applyBorder="1"/>
    <xf numFmtId="0" fontId="7" fillId="0" borderId="10" xfId="0" applyFont="1" applyBorder="1" applyAlignment="1">
      <alignment vertical="center" justifyLastLine="1"/>
    </xf>
    <xf numFmtId="0" fontId="7" fillId="0" borderId="0" xfId="0" applyFont="1" applyBorder="1"/>
    <xf numFmtId="37" fontId="7" fillId="0" borderId="0" xfId="0" applyNumberFormat="1" applyFont="1" applyBorder="1" applyProtection="1"/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7" xfId="0" applyNumberFormat="1" applyFont="1" applyBorder="1" applyProtection="1"/>
    <xf numFmtId="0" fontId="7" fillId="0" borderId="12" xfId="0" applyFont="1" applyBorder="1"/>
    <xf numFmtId="0" fontId="7" fillId="0" borderId="1" xfId="0" applyFont="1" applyBorder="1" applyAlignment="1" applyProtection="1">
      <alignment horizontal="center" vertical="distributed" textRotation="255"/>
    </xf>
    <xf numFmtId="0" fontId="7" fillId="0" borderId="13" xfId="0" applyFont="1" applyBorder="1" applyAlignment="1" applyProtection="1">
      <alignment horizontal="center" vertical="distributed" textRotation="255"/>
    </xf>
    <xf numFmtId="0" fontId="7" fillId="0" borderId="6" xfId="0" applyFont="1" applyBorder="1" applyAlignment="1" applyProtection="1">
      <alignment vertical="distributed" textRotation="255"/>
    </xf>
    <xf numFmtId="0" fontId="7" fillId="0" borderId="13" xfId="0" applyFont="1" applyBorder="1" applyAlignment="1" applyProtection="1">
      <alignment vertical="distributed" textRotation="255"/>
    </xf>
    <xf numFmtId="0" fontId="7" fillId="0" borderId="13" xfId="0" applyFont="1" applyBorder="1" applyAlignment="1">
      <alignment vertical="distributed" textRotation="255"/>
    </xf>
    <xf numFmtId="0" fontId="7" fillId="0" borderId="0" xfId="0" applyFont="1" applyBorder="1" applyAlignment="1">
      <alignment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vertical="center" textRotation="255" shrinkToFit="1"/>
    </xf>
    <xf numFmtId="181" fontId="7" fillId="0" borderId="0" xfId="0" applyNumberFormat="1" applyFont="1" applyBorder="1" applyAlignment="1">
      <alignment horizontal="right"/>
    </xf>
    <xf numFmtId="41" fontId="4" fillId="0" borderId="0" xfId="0" applyNumberFormat="1" applyFont="1" applyFill="1" applyBorder="1" applyAlignment="1" applyProtection="1"/>
    <xf numFmtId="41" fontId="4" fillId="0" borderId="11" xfId="0" applyNumberFormat="1" applyFont="1" applyBorder="1" applyAlignment="1" applyProtection="1">
      <alignment horizontal="right"/>
    </xf>
    <xf numFmtId="41" fontId="4" fillId="0" borderId="15" xfId="0" applyNumberFormat="1" applyFont="1" applyBorder="1" applyAlignment="1" applyProtection="1">
      <alignment horizontal="right"/>
    </xf>
    <xf numFmtId="41" fontId="4" fillId="0" borderId="3" xfId="0" applyNumberFormat="1" applyFont="1" applyBorder="1" applyAlignment="1" applyProtection="1">
      <alignment horizontal="right"/>
    </xf>
    <xf numFmtId="41" fontId="4" fillId="0" borderId="2" xfId="0" applyNumberFormat="1" applyFont="1" applyBorder="1" applyAlignment="1" applyProtection="1">
      <alignment horizontal="right"/>
    </xf>
    <xf numFmtId="41" fontId="4" fillId="0" borderId="4" xfId="0" applyNumberFormat="1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" vertical="distributed" textRotation="255"/>
    </xf>
    <xf numFmtId="0" fontId="0" fillId="0" borderId="6" xfId="0" applyFont="1" applyBorder="1" applyAlignment="1" applyProtection="1">
      <alignment horizontal="center" vertical="distributed" textRotation="255"/>
    </xf>
    <xf numFmtId="0" fontId="0" fillId="0" borderId="1" xfId="0" applyFont="1" applyBorder="1" applyAlignment="1" applyProtection="1">
      <alignment horizontal="center" vertical="distributed" textRotation="255" wrapText="1"/>
    </xf>
    <xf numFmtId="182" fontId="7" fillId="0" borderId="0" xfId="0" applyNumberFormat="1" applyFont="1" applyBorder="1" applyAlignment="1">
      <alignment horizontal="right"/>
    </xf>
    <xf numFmtId="182" fontId="7" fillId="0" borderId="0" xfId="0" applyNumberFormat="1" applyFont="1" applyAlignment="1">
      <alignment horizontal="right" wrapText="1"/>
    </xf>
    <xf numFmtId="182" fontId="7" fillId="0" borderId="0" xfId="0" applyNumberFormat="1" applyFont="1" applyBorder="1" applyAlignment="1">
      <alignment horizontal="right" wrapText="1"/>
    </xf>
    <xf numFmtId="58" fontId="4" fillId="0" borderId="12" xfId="0" applyNumberFormat="1" applyFont="1" applyBorder="1" applyAlignment="1" applyProtection="1"/>
    <xf numFmtId="0" fontId="5" fillId="0" borderId="0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41" fontId="7" fillId="0" borderId="0" xfId="0" applyNumberFormat="1" applyFont="1" applyBorder="1" applyAlignment="1">
      <alignment horizontal="right"/>
    </xf>
    <xf numFmtId="37" fontId="3" fillId="0" borderId="16" xfId="0" applyNumberFormat="1" applyFont="1" applyBorder="1" applyAlignment="1" applyProtection="1">
      <alignment horizontal="center" vertical="distributed" textRotation="255" justifyLastLine="1"/>
    </xf>
    <xf numFmtId="176" fontId="9" fillId="0" borderId="3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left" vertical="center"/>
    </xf>
    <xf numFmtId="178" fontId="9" fillId="0" borderId="14" xfId="0" applyNumberFormat="1" applyFont="1" applyBorder="1" applyAlignment="1" applyProtection="1">
      <alignment horizontal="right" vertical="center"/>
    </xf>
    <xf numFmtId="176" fontId="9" fillId="0" borderId="14" xfId="0" applyNumberFormat="1" applyFont="1" applyBorder="1" applyAlignment="1" applyProtection="1">
      <alignment horizontal="right" vertical="center"/>
    </xf>
    <xf numFmtId="179" fontId="7" fillId="0" borderId="0" xfId="0" applyNumberFormat="1" applyFont="1"/>
    <xf numFmtId="176" fontId="9" fillId="0" borderId="2" xfId="0" applyNumberFormat="1" applyFont="1" applyBorder="1" applyAlignment="1" applyProtection="1">
      <alignment horizontal="right" vertical="center"/>
    </xf>
    <xf numFmtId="41" fontId="9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41" fontId="9" fillId="0" borderId="0" xfId="0" applyNumberFormat="1" applyFont="1" applyBorder="1" applyAlignment="1" applyProtection="1">
      <alignment horizontal="right" vertical="center"/>
    </xf>
    <xf numFmtId="176" fontId="9" fillId="0" borderId="0" xfId="0" applyNumberFormat="1" applyFont="1" applyBorder="1" applyAlignment="1" applyProtection="1">
      <alignment vertical="center" wrapText="1"/>
    </xf>
    <xf numFmtId="176" fontId="9" fillId="0" borderId="0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vertical="center"/>
    </xf>
    <xf numFmtId="41" fontId="3" fillId="0" borderId="0" xfId="0" applyNumberFormat="1" applyFont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176" fontId="3" fillId="0" borderId="4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left" vertical="center"/>
    </xf>
    <xf numFmtId="41" fontId="3" fillId="0" borderId="12" xfId="0" applyNumberFormat="1" applyFont="1" applyBorder="1" applyAlignment="1" applyProtection="1">
      <alignment horizontal="right" vertical="center"/>
    </xf>
    <xf numFmtId="176" fontId="3" fillId="0" borderId="12" xfId="0" applyNumberFormat="1" applyFont="1" applyBorder="1" applyAlignment="1" applyProtection="1">
      <alignment vertical="center"/>
    </xf>
    <xf numFmtId="41" fontId="3" fillId="0" borderId="12" xfId="0" applyNumberFormat="1" applyFont="1" applyBorder="1" applyAlignment="1" applyProtection="1">
      <alignment horizontal="right" vertical="center" wrapText="1"/>
    </xf>
    <xf numFmtId="176" fontId="3" fillId="0" borderId="12" xfId="0" applyNumberFormat="1" applyFont="1" applyBorder="1" applyAlignment="1" applyProtection="1">
      <alignment vertical="center" wrapText="1"/>
    </xf>
    <xf numFmtId="176" fontId="3" fillId="0" borderId="12" xfId="0" applyNumberFormat="1" applyFont="1" applyBorder="1" applyAlignment="1" applyProtection="1">
      <alignment horizontal="right" vertical="center"/>
    </xf>
    <xf numFmtId="0" fontId="3" fillId="0" borderId="12" xfId="0" applyFont="1" applyBorder="1" applyAlignment="1">
      <alignment vertical="center"/>
    </xf>
    <xf numFmtId="176" fontId="7" fillId="0" borderId="0" xfId="0" applyNumberFormat="1" applyFont="1" applyBorder="1" applyProtection="1"/>
    <xf numFmtId="176" fontId="0" fillId="0" borderId="0" xfId="0" applyNumberFormat="1" applyFont="1" applyBorder="1" applyProtection="1"/>
    <xf numFmtId="0" fontId="4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right"/>
    </xf>
    <xf numFmtId="0" fontId="5" fillId="0" borderId="17" xfId="0" applyFont="1" applyBorder="1" applyAlignment="1" applyProtection="1">
      <alignment horizontal="distributed" vertical="distributed" justifyLastLine="1"/>
    </xf>
    <xf numFmtId="0" fontId="5" fillId="0" borderId="0" xfId="0" applyFont="1"/>
    <xf numFmtId="37" fontId="3" fillId="0" borderId="2" xfId="0" applyNumberFormat="1" applyFont="1" applyBorder="1" applyAlignment="1" applyProtection="1">
      <alignment horizontal="right" indent="3"/>
    </xf>
    <xf numFmtId="0" fontId="3" fillId="0" borderId="0" xfId="0" applyFont="1" applyBorder="1" applyAlignment="1">
      <alignment horizontal="right" indent="3"/>
    </xf>
    <xf numFmtId="176" fontId="3" fillId="0" borderId="0" xfId="0" applyNumberFormat="1" applyFont="1" applyBorder="1" applyAlignment="1" applyProtection="1">
      <alignment horizontal="right" indent="3"/>
    </xf>
    <xf numFmtId="176" fontId="3" fillId="0" borderId="2" xfId="0" applyNumberFormat="1" applyFont="1" applyBorder="1" applyAlignment="1" applyProtection="1">
      <alignment horizontal="right" indent="3"/>
    </xf>
    <xf numFmtId="0" fontId="3" fillId="0" borderId="11" xfId="0" applyFont="1" applyBorder="1" applyAlignment="1">
      <alignment horizontal="right" indent="3"/>
    </xf>
    <xf numFmtId="37" fontId="3" fillId="0" borderId="0" xfId="0" applyNumberFormat="1" applyFont="1" applyBorder="1" applyAlignment="1" applyProtection="1">
      <alignment horizontal="right" indent="3"/>
    </xf>
    <xf numFmtId="0" fontId="5" fillId="0" borderId="17" xfId="0" applyFont="1" applyFill="1" applyBorder="1" applyAlignment="1" applyProtection="1">
      <alignment horizontal="distributed" vertical="distributed" justifyLastLine="1"/>
    </xf>
    <xf numFmtId="41" fontId="9" fillId="0" borderId="14" xfId="0" applyNumberFormat="1" applyFont="1" applyFill="1" applyBorder="1" applyProtection="1"/>
    <xf numFmtId="41" fontId="9" fillId="0" borderId="3" xfId="0" applyNumberFormat="1" applyFont="1" applyFill="1" applyBorder="1" applyProtection="1"/>
    <xf numFmtId="41" fontId="3" fillId="0" borderId="0" xfId="0" applyNumberFormat="1" applyFont="1" applyFill="1" applyBorder="1" applyProtection="1"/>
    <xf numFmtId="41" fontId="3" fillId="0" borderId="2" xfId="0" applyNumberFormat="1" applyFont="1" applyFill="1" applyBorder="1" applyProtection="1"/>
    <xf numFmtId="41" fontId="3" fillId="0" borderId="11" xfId="0" applyNumberFormat="1" applyFont="1" applyFill="1" applyBorder="1" applyAlignment="1" applyProtection="1"/>
    <xf numFmtId="41" fontId="3" fillId="0" borderId="0" xfId="0" applyNumberFormat="1" applyFont="1" applyFill="1" applyBorder="1" applyAlignment="1" applyProtection="1">
      <alignment horizontal="left"/>
    </xf>
    <xf numFmtId="41" fontId="3" fillId="0" borderId="12" xfId="0" applyNumberFormat="1" applyFont="1" applyFill="1" applyBorder="1" applyProtection="1"/>
    <xf numFmtId="41" fontId="3" fillId="0" borderId="15" xfId="0" applyNumberFormat="1" applyFont="1" applyFill="1" applyBorder="1" applyAlignment="1" applyProtection="1"/>
    <xf numFmtId="0" fontId="4" fillId="0" borderId="7" xfId="0" applyFont="1" applyFill="1" applyBorder="1"/>
    <xf numFmtId="37" fontId="4" fillId="0" borderId="7" xfId="0" applyNumberFormat="1" applyFont="1" applyFill="1" applyBorder="1" applyProtection="1"/>
    <xf numFmtId="0" fontId="1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3" fillId="0" borderId="12" xfId="1" applyFont="1" applyBorder="1" applyAlignment="1"/>
    <xf numFmtId="38" fontId="3" fillId="0" borderId="4" xfId="1" applyFont="1" applyBorder="1" applyAlignment="1"/>
    <xf numFmtId="38" fontId="3" fillId="0" borderId="0" xfId="1" applyFont="1" applyBorder="1" applyAlignment="1"/>
    <xf numFmtId="38" fontId="3" fillId="0" borderId="2" xfId="1" applyFont="1" applyBorder="1" applyAlignment="1"/>
    <xf numFmtId="38" fontId="9" fillId="0" borderId="7" xfId="1" applyFont="1" applyBorder="1" applyAlignment="1"/>
    <xf numFmtId="38" fontId="9" fillId="0" borderId="5" xfId="1" applyFont="1" applyBorder="1" applyAlignment="1"/>
    <xf numFmtId="0" fontId="0" fillId="0" borderId="0" xfId="0" applyFont="1"/>
    <xf numFmtId="0" fontId="0" fillId="0" borderId="0" xfId="0" applyFont="1" applyBorder="1"/>
    <xf numFmtId="37" fontId="0" fillId="0" borderId="7" xfId="0" applyNumberFormat="1" applyFont="1" applyFill="1" applyBorder="1" applyProtection="1"/>
    <xf numFmtId="38" fontId="3" fillId="0" borderId="12" xfId="1" applyFont="1" applyBorder="1" applyAlignment="1">
      <alignment horizontal="right"/>
    </xf>
    <xf numFmtId="37" fontId="3" fillId="0" borderId="4" xfId="0" applyNumberFormat="1" applyFont="1" applyFill="1" applyBorder="1" applyAlignment="1" applyProtection="1"/>
    <xf numFmtId="37" fontId="3" fillId="0" borderId="12" xfId="0" applyNumberFormat="1" applyFont="1" applyFill="1" applyBorder="1" applyAlignment="1" applyProtection="1"/>
    <xf numFmtId="41" fontId="3" fillId="0" borderId="4" xfId="0" applyNumberFormat="1" applyFont="1" applyFill="1" applyBorder="1" applyAlignment="1" applyProtection="1"/>
    <xf numFmtId="41" fontId="3" fillId="0" borderId="15" xfId="0" applyNumberFormat="1" applyFont="1" applyFill="1" applyBorder="1" applyProtection="1"/>
    <xf numFmtId="41" fontId="3" fillId="0" borderId="4" xfId="0" applyNumberFormat="1" applyFont="1" applyFill="1" applyBorder="1" applyProtection="1"/>
    <xf numFmtId="0" fontId="0" fillId="0" borderId="11" xfId="0" applyFont="1" applyFill="1" applyBorder="1" applyAlignment="1" applyProtection="1">
      <alignment horizontal="distributed" vertical="distributed" justifyLastLine="1"/>
    </xf>
    <xf numFmtId="38" fontId="3" fillId="0" borderId="0" xfId="1" applyFont="1" applyBorder="1" applyAlignment="1">
      <alignment horizontal="right"/>
    </xf>
    <xf numFmtId="37" fontId="3" fillId="0" borderId="2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41" fontId="3" fillId="0" borderId="2" xfId="0" applyNumberFormat="1" applyFont="1" applyFill="1" applyBorder="1" applyAlignment="1" applyProtection="1"/>
    <xf numFmtId="41" fontId="3" fillId="0" borderId="11" xfId="0" applyNumberFormat="1" applyFont="1" applyFill="1" applyBorder="1" applyAlignment="1" applyProtection="1">
      <alignment horizontal="left"/>
    </xf>
    <xf numFmtId="41" fontId="3" fillId="0" borderId="11" xfId="0" applyNumberFormat="1" applyFont="1" applyFill="1" applyBorder="1" applyProtection="1"/>
    <xf numFmtId="38" fontId="0" fillId="0" borderId="0" xfId="1" applyFont="1" applyBorder="1"/>
    <xf numFmtId="38" fontId="0" fillId="0" borderId="0" xfId="1" applyFont="1" applyBorder="1" applyAlignment="1">
      <alignment horizontal="right"/>
    </xf>
    <xf numFmtId="0" fontId="0" fillId="0" borderId="11" xfId="0" applyFont="1" applyFill="1" applyBorder="1" applyAlignment="1">
      <alignment horizontal="distributed" vertical="distributed" justifyLastLine="1"/>
    </xf>
    <xf numFmtId="38" fontId="9" fillId="0" borderId="7" xfId="1" applyFont="1" applyBorder="1" applyAlignment="1">
      <alignment horizontal="right"/>
    </xf>
    <xf numFmtId="37" fontId="9" fillId="0" borderId="5" xfId="0" applyNumberFormat="1" applyFont="1" applyFill="1" applyBorder="1" applyAlignment="1" applyProtection="1"/>
    <xf numFmtId="37" fontId="9" fillId="0" borderId="7" xfId="0" applyNumberFormat="1" applyFont="1" applyFill="1" applyBorder="1" applyAlignment="1" applyProtection="1"/>
    <xf numFmtId="41" fontId="9" fillId="0" borderId="5" xfId="0" applyNumberFormat="1" applyFont="1" applyFill="1" applyBorder="1" applyAlignment="1" applyProtection="1"/>
    <xf numFmtId="41" fontId="9" fillId="0" borderId="8" xfId="0" applyNumberFormat="1" applyFont="1" applyFill="1" applyBorder="1" applyProtection="1"/>
    <xf numFmtId="41" fontId="9" fillId="0" borderId="7" xfId="0" applyNumberFormat="1" applyFont="1" applyFill="1" applyBorder="1" applyProtection="1"/>
    <xf numFmtId="0" fontId="0" fillId="0" borderId="15" xfId="0" applyFont="1" applyFill="1" applyBorder="1"/>
    <xf numFmtId="0" fontId="0" fillId="0" borderId="8" xfId="0" applyFont="1" applyFill="1" applyBorder="1"/>
    <xf numFmtId="0" fontId="0" fillId="0" borderId="12" xfId="0" applyFont="1" applyFill="1" applyBorder="1"/>
    <xf numFmtId="176" fontId="0" fillId="0" borderId="12" xfId="0" applyNumberFormat="1" applyFont="1" applyFill="1" applyBorder="1" applyProtection="1"/>
    <xf numFmtId="37" fontId="0" fillId="0" borderId="12" xfId="0" applyNumberFormat="1" applyFont="1" applyFill="1" applyBorder="1" applyProtection="1"/>
    <xf numFmtId="0" fontId="0" fillId="0" borderId="12" xfId="0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ont="1" applyFill="1" applyBorder="1"/>
    <xf numFmtId="176" fontId="0" fillId="0" borderId="0" xfId="0" applyNumberFormat="1" applyFont="1" applyFill="1" applyBorder="1" applyProtection="1"/>
    <xf numFmtId="37" fontId="0" fillId="0" borderId="0" xfId="0" applyNumberFormat="1" applyFont="1" applyBorder="1" applyProtection="1"/>
    <xf numFmtId="41" fontId="3" fillId="0" borderId="12" xfId="0" applyNumberFormat="1" applyFont="1" applyFill="1" applyBorder="1" applyAlignment="1" applyProtection="1"/>
    <xf numFmtId="41" fontId="3" fillId="0" borderId="2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/>
    <xf numFmtId="38" fontId="0" fillId="0" borderId="2" xfId="1" applyFont="1" applyBorder="1"/>
    <xf numFmtId="41" fontId="9" fillId="0" borderId="8" xfId="0" applyNumberFormat="1" applyFont="1" applyFill="1" applyBorder="1" applyAlignment="1" applyProtection="1"/>
    <xf numFmtId="41" fontId="9" fillId="0" borderId="7" xfId="0" applyNumberFormat="1" applyFont="1" applyFill="1" applyBorder="1" applyAlignment="1" applyProtection="1"/>
    <xf numFmtId="0" fontId="0" fillId="0" borderId="7" xfId="0" applyFont="1" applyFill="1" applyBorder="1"/>
    <xf numFmtId="176" fontId="0" fillId="0" borderId="7" xfId="0" applyNumberFormat="1" applyFont="1" applyFill="1" applyBorder="1" applyProtection="1"/>
    <xf numFmtId="0" fontId="0" fillId="0" borderId="15" xfId="0" applyFont="1" applyFill="1" applyBorder="1" applyAlignment="1" applyProtection="1">
      <alignment horizontal="distributed" vertical="distributed" justifyLastLine="1"/>
    </xf>
    <xf numFmtId="0" fontId="0" fillId="0" borderId="11" xfId="0" applyFont="1" applyBorder="1" applyAlignment="1">
      <alignment horizontal="distributed" vertical="distributed" justifyLastLine="1"/>
    </xf>
    <xf numFmtId="0" fontId="0" fillId="0" borderId="21" xfId="0" applyFont="1" applyBorder="1"/>
    <xf numFmtId="0" fontId="0" fillId="0" borderId="12" xfId="0" applyFont="1" applyBorder="1"/>
    <xf numFmtId="37" fontId="0" fillId="0" borderId="12" xfId="0" applyNumberFormat="1" applyFont="1" applyBorder="1" applyProtection="1"/>
    <xf numFmtId="0" fontId="0" fillId="0" borderId="0" xfId="0" applyFont="1" applyAlignment="1">
      <alignment horizontal="center"/>
    </xf>
    <xf numFmtId="182" fontId="6" fillId="0" borderId="0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left" vertical="center"/>
    </xf>
    <xf numFmtId="184" fontId="9" fillId="0" borderId="14" xfId="0" applyNumberFormat="1" applyFont="1" applyBorder="1" applyAlignment="1" applyProtection="1">
      <alignment horizontal="right" vertical="center"/>
    </xf>
    <xf numFmtId="41" fontId="3" fillId="0" borderId="12" xfId="1" applyNumberFormat="1" applyFont="1" applyBorder="1" applyAlignment="1"/>
    <xf numFmtId="41" fontId="3" fillId="0" borderId="0" xfId="1" applyNumberFormat="1" applyFont="1" applyBorder="1" applyAlignment="1"/>
    <xf numFmtId="41" fontId="0" fillId="0" borderId="0" xfId="1" applyNumberFormat="1" applyFont="1" applyBorder="1"/>
    <xf numFmtId="41" fontId="9" fillId="0" borderId="7" xfId="1" applyNumberFormat="1" applyFont="1" applyBorder="1" applyAlignment="1"/>
    <xf numFmtId="41" fontId="4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center" vertical="center" textRotation="255"/>
    </xf>
    <xf numFmtId="41" fontId="4" fillId="0" borderId="0" xfId="0" applyNumberFormat="1" applyFont="1" applyBorder="1" applyAlignment="1">
      <alignment horizontal="right"/>
    </xf>
    <xf numFmtId="41" fontId="4" fillId="0" borderId="12" xfId="0" applyNumberFormat="1" applyFont="1" applyBorder="1" applyAlignment="1" applyProtection="1">
      <alignment horizontal="right"/>
    </xf>
    <xf numFmtId="41" fontId="4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 vertical="top" shrinkToFit="1"/>
    </xf>
    <xf numFmtId="182" fontId="6" fillId="0" borderId="0" xfId="0" applyNumberFormat="1" applyFont="1" applyBorder="1" applyAlignment="1" applyProtection="1">
      <alignment horizontal="right" wrapText="1"/>
    </xf>
    <xf numFmtId="182" fontId="6" fillId="0" borderId="0" xfId="0" applyNumberFormat="1" applyFont="1" applyBorder="1" applyAlignment="1" applyProtection="1">
      <alignment horizontal="right"/>
    </xf>
    <xf numFmtId="41" fontId="4" fillId="0" borderId="14" xfId="0" applyNumberFormat="1" applyFont="1" applyBorder="1" applyAlignment="1" applyProtection="1">
      <alignment horizontal="right"/>
    </xf>
    <xf numFmtId="0" fontId="7" fillId="0" borderId="8" xfId="0" applyFont="1" applyBorder="1"/>
    <xf numFmtId="0" fontId="7" fillId="0" borderId="10" xfId="0" applyFont="1" applyBorder="1"/>
    <xf numFmtId="182" fontId="6" fillId="0" borderId="14" xfId="0" applyNumberFormat="1" applyFont="1" applyBorder="1" applyAlignment="1" applyProtection="1">
      <alignment horizontal="right"/>
    </xf>
    <xf numFmtId="182" fontId="7" fillId="0" borderId="0" xfId="0" applyNumberFormat="1" applyFont="1" applyAlignment="1">
      <alignment horizontal="right"/>
    </xf>
    <xf numFmtId="0" fontId="3" fillId="0" borderId="16" xfId="0" applyFont="1" applyBorder="1" applyAlignment="1" applyProtection="1">
      <alignment horizontal="center" vertical="center" textRotation="255" wrapText="1"/>
    </xf>
    <xf numFmtId="182" fontId="6" fillId="0" borderId="0" xfId="0" applyNumberFormat="1" applyFont="1" applyBorder="1" applyAlignment="1" applyProtection="1"/>
    <xf numFmtId="0" fontId="3" fillId="0" borderId="16" xfId="0" applyFont="1" applyBorder="1" applyAlignment="1" applyProtection="1">
      <alignment horizontal="center" vertical="center" textRotation="255"/>
    </xf>
    <xf numFmtId="182" fontId="6" fillId="0" borderId="12" xfId="0" applyNumberFormat="1" applyFont="1" applyBorder="1" applyAlignment="1" applyProtection="1">
      <alignment horizontal="right"/>
    </xf>
    <xf numFmtId="182" fontId="6" fillId="0" borderId="2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distributed" vertical="center" justifyLastLine="1"/>
    </xf>
    <xf numFmtId="0" fontId="7" fillId="0" borderId="12" xfId="0" applyFont="1" applyBorder="1" applyAlignment="1" applyProtection="1">
      <alignment horizontal="distributed" vertical="center" justifyLastLine="1"/>
    </xf>
    <xf numFmtId="37" fontId="3" fillId="0" borderId="2" xfId="0" applyNumberFormat="1" applyFont="1" applyBorder="1" applyAlignment="1" applyProtection="1">
      <alignment horizontal="distributed" vertical="distributed" justifyLastLine="1"/>
    </xf>
    <xf numFmtId="37" fontId="3" fillId="0" borderId="0" xfId="0" applyNumberFormat="1" applyFont="1" applyBorder="1" applyAlignment="1" applyProtection="1">
      <alignment horizontal="distributed" vertical="distributed" justifyLastLine="1"/>
    </xf>
    <xf numFmtId="0" fontId="7" fillId="0" borderId="11" xfId="0" applyFont="1" applyBorder="1" applyAlignment="1">
      <alignment horizontal="distributed" vertical="center" justifyLastLine="1"/>
    </xf>
    <xf numFmtId="41" fontId="3" fillId="0" borderId="2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0" fontId="5" fillId="0" borderId="14" xfId="0" applyFont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left"/>
    </xf>
    <xf numFmtId="176" fontId="4" fillId="0" borderId="0" xfId="0" applyNumberFormat="1" applyFont="1" applyBorder="1" applyAlignment="1" applyProtection="1">
      <alignment horizontal="right"/>
    </xf>
    <xf numFmtId="0" fontId="0" fillId="0" borderId="0" xfId="0" applyBorder="1" applyAlignment="1"/>
    <xf numFmtId="182" fontId="6" fillId="0" borderId="0" xfId="0" applyNumberFormat="1" applyFont="1" applyBorder="1" applyAlignment="1" applyProtection="1">
      <alignment horizontal="right" wrapText="1"/>
    </xf>
    <xf numFmtId="0" fontId="3" fillId="0" borderId="5" xfId="0" applyFont="1" applyBorder="1" applyAlignment="1" applyProtection="1">
      <alignment horizontal="distributed" vertical="distributed" textRotation="255" justifyLastLine="1"/>
    </xf>
    <xf numFmtId="0" fontId="7" fillId="0" borderId="8" xfId="0" applyFont="1" applyBorder="1"/>
    <xf numFmtId="0" fontId="7" fillId="0" borderId="1" xfId="0" applyFont="1" applyBorder="1"/>
    <xf numFmtId="0" fontId="7" fillId="0" borderId="10" xfId="0" applyFont="1" applyBorder="1"/>
    <xf numFmtId="182" fontId="6" fillId="0" borderId="14" xfId="0" applyNumberFormat="1" applyFont="1" applyBorder="1" applyAlignment="1" applyProtection="1">
      <alignment horizontal="right" wrapText="1"/>
    </xf>
    <xf numFmtId="182" fontId="7" fillId="0" borderId="14" xfId="0" applyNumberFormat="1" applyFont="1" applyBorder="1" applyAlignment="1">
      <alignment horizontal="right"/>
    </xf>
    <xf numFmtId="0" fontId="8" fillId="0" borderId="12" xfId="0" applyFont="1" applyBorder="1" applyAlignment="1" applyProtection="1">
      <alignment horizontal="left"/>
    </xf>
    <xf numFmtId="182" fontId="6" fillId="0" borderId="0" xfId="0" applyNumberFormat="1" applyFont="1" applyBorder="1" applyAlignment="1" applyProtection="1">
      <alignment horizontal="right"/>
    </xf>
    <xf numFmtId="182" fontId="7" fillId="0" borderId="0" xfId="0" applyNumberFormat="1" applyFont="1" applyAlignment="1">
      <alignment horizontal="right"/>
    </xf>
    <xf numFmtId="0" fontId="3" fillId="0" borderId="6" xfId="0" applyFont="1" applyBorder="1" applyAlignment="1" applyProtection="1">
      <alignment horizontal="center"/>
    </xf>
    <xf numFmtId="0" fontId="7" fillId="0" borderId="23" xfId="0" applyFont="1" applyBorder="1"/>
    <xf numFmtId="0" fontId="7" fillId="0" borderId="21" xfId="0" applyFont="1" applyBorder="1"/>
    <xf numFmtId="0" fontId="3" fillId="0" borderId="16" xfId="0" applyFont="1" applyBorder="1" applyAlignment="1" applyProtection="1">
      <alignment horizontal="center" vertical="center" textRotation="255"/>
    </xf>
    <xf numFmtId="0" fontId="7" fillId="0" borderId="22" xfId="0" applyFont="1" applyBorder="1"/>
    <xf numFmtId="0" fontId="7" fillId="0" borderId="0" xfId="0" applyFont="1" applyBorder="1" applyAlignment="1" applyProtection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182" fontId="6" fillId="0" borderId="2" xfId="0" applyNumberFormat="1" applyFont="1" applyBorder="1" applyAlignment="1" applyProtection="1">
      <alignment horizontal="right"/>
    </xf>
    <xf numFmtId="0" fontId="3" fillId="0" borderId="16" xfId="0" applyFont="1" applyBorder="1" applyAlignment="1" applyProtection="1">
      <alignment horizontal="center" vertical="center" textRotation="255" wrapText="1"/>
    </xf>
    <xf numFmtId="182" fontId="6" fillId="0" borderId="14" xfId="0" applyNumberFormat="1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182" fontId="6" fillId="0" borderId="3" xfId="0" applyNumberFormat="1" applyFont="1" applyBorder="1" applyAlignment="1" applyProtection="1">
      <alignment horizontal="right"/>
    </xf>
    <xf numFmtId="0" fontId="3" fillId="0" borderId="19" xfId="0" applyFont="1" applyBorder="1" applyAlignment="1" applyProtection="1">
      <alignment horizontal="center" vertical="distributed" textRotation="255" justifyLastLine="1"/>
    </xf>
    <xf numFmtId="0" fontId="0" fillId="0" borderId="20" xfId="0" applyBorder="1" applyAlignment="1">
      <alignment horizontal="center" vertical="distributed" textRotation="255" justifyLastLine="1"/>
    </xf>
    <xf numFmtId="0" fontId="3" fillId="0" borderId="5" xfId="0" applyFont="1" applyBorder="1" applyAlignment="1" applyProtection="1">
      <alignment horizontal="center" vertical="distributed" textRotation="255" wrapText="1" justifyLastLine="1"/>
    </xf>
    <xf numFmtId="0" fontId="0" fillId="0" borderId="7" xfId="0" applyBorder="1" applyAlignment="1">
      <alignment horizontal="center" vertical="distributed" textRotation="255" justifyLastLine="1"/>
    </xf>
    <xf numFmtId="0" fontId="7" fillId="0" borderId="1" xfId="0" applyFont="1" applyBorder="1" applyAlignment="1">
      <alignment horizontal="center" vertical="distributed" textRotation="255" wrapText="1" justifyLastLine="1"/>
    </xf>
    <xf numFmtId="0" fontId="0" fillId="0" borderId="9" xfId="0" applyBorder="1" applyAlignment="1">
      <alignment horizontal="center" vertical="distributed" textRotation="255" justifyLastLine="1"/>
    </xf>
    <xf numFmtId="182" fontId="0" fillId="0" borderId="14" xfId="0" applyNumberFormat="1" applyBorder="1" applyAlignment="1">
      <alignment horizontal="right"/>
    </xf>
    <xf numFmtId="0" fontId="3" fillId="0" borderId="19" xfId="0" applyFont="1" applyBorder="1" applyAlignment="1" applyProtection="1">
      <alignment horizontal="center" vertical="distributed" textRotation="255" wrapText="1" justifyLastLine="1"/>
    </xf>
    <xf numFmtId="0" fontId="7" fillId="0" borderId="20" xfId="0" applyFont="1" applyBorder="1" applyAlignment="1">
      <alignment horizontal="center" vertical="distributed" textRotation="255" wrapText="1" justifyLastLine="1"/>
    </xf>
    <xf numFmtId="0" fontId="4" fillId="0" borderId="12" xfId="0" applyFont="1" applyBorder="1" applyAlignment="1" applyProtection="1">
      <alignment horizontal="right"/>
    </xf>
    <xf numFmtId="182" fontId="6" fillId="0" borderId="0" xfId="0" applyNumberFormat="1" applyFont="1" applyBorder="1" applyAlignment="1" applyProtection="1"/>
    <xf numFmtId="37" fontId="3" fillId="0" borderId="3" xfId="0" applyNumberFormat="1" applyFont="1" applyBorder="1" applyAlignment="1" applyProtection="1">
      <alignment horizontal="distributed" vertical="distributed" justifyLastLine="1"/>
    </xf>
    <xf numFmtId="37" fontId="3" fillId="0" borderId="14" xfId="0" applyNumberFormat="1" applyFont="1" applyBorder="1" applyAlignment="1" applyProtection="1">
      <alignment horizontal="distributed" vertical="distributed" justifyLastLine="1"/>
    </xf>
    <xf numFmtId="37" fontId="3" fillId="0" borderId="2" xfId="0" applyNumberFormat="1" applyFont="1" applyBorder="1" applyAlignment="1" applyProtection="1">
      <alignment horizontal="distributed" vertical="distributed" justifyLastLine="1"/>
    </xf>
    <xf numFmtId="37" fontId="3" fillId="0" borderId="0" xfId="0" applyNumberFormat="1" applyFont="1" applyBorder="1" applyAlignment="1" applyProtection="1">
      <alignment horizontal="distributed" vertical="distributed" justifyLastLine="1"/>
    </xf>
    <xf numFmtId="41" fontId="4" fillId="0" borderId="0" xfId="0" applyNumberFormat="1" applyFont="1" applyBorder="1" applyAlignment="1" applyProtection="1">
      <alignment horizontal="right"/>
    </xf>
    <xf numFmtId="41" fontId="4" fillId="0" borderId="14" xfId="0" applyNumberFormat="1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distributed" vertical="distributed" justifyLastLine="1"/>
    </xf>
    <xf numFmtId="37" fontId="3" fillId="0" borderId="12" xfId="0" applyNumberFormat="1" applyFont="1" applyBorder="1" applyAlignment="1" applyProtection="1">
      <alignment horizontal="distributed" vertical="distributed" justifyLastLine="1"/>
    </xf>
    <xf numFmtId="0" fontId="7" fillId="0" borderId="6" xfId="0" applyFont="1" applyBorder="1" applyAlignment="1" applyProtection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0" fillId="0" borderId="0" xfId="0" applyFont="1" applyAlignment="1">
      <alignment horizontal="right"/>
    </xf>
    <xf numFmtId="182" fontId="0" fillId="0" borderId="0" xfId="0" applyNumberFormat="1" applyBorder="1" applyAlignment="1">
      <alignment horizontal="right"/>
    </xf>
    <xf numFmtId="0" fontId="7" fillId="0" borderId="21" xfId="0" applyFont="1" applyBorder="1" applyAlignment="1" applyProtection="1">
      <alignment horizontal="center" vertical="distributed" textRotation="255"/>
    </xf>
    <xf numFmtId="182" fontId="6" fillId="0" borderId="12" xfId="0" applyNumberFormat="1" applyFont="1" applyBorder="1" applyAlignment="1" applyProtection="1">
      <alignment horizontal="right"/>
    </xf>
    <xf numFmtId="182" fontId="0" fillId="0" borderId="12" xfId="0" applyNumberFormat="1" applyBorder="1" applyAlignment="1">
      <alignment horizontal="right"/>
    </xf>
    <xf numFmtId="0" fontId="4" fillId="0" borderId="7" xfId="0" applyFont="1" applyBorder="1" applyAlignment="1">
      <alignment horizontal="right" vertical="top"/>
    </xf>
    <xf numFmtId="182" fontId="0" fillId="0" borderId="0" xfId="0" applyNumberFormat="1" applyAlignment="1">
      <alignment horizontal="right"/>
    </xf>
    <xf numFmtId="0" fontId="7" fillId="0" borderId="20" xfId="0" applyFont="1" applyBorder="1" applyAlignment="1">
      <alignment horizontal="center" vertical="distributed" textRotation="255" justifyLastLine="1"/>
    </xf>
    <xf numFmtId="41" fontId="4" fillId="0" borderId="14" xfId="0" applyNumberFormat="1" applyFont="1" applyBorder="1" applyAlignment="1">
      <alignment horizontal="right"/>
    </xf>
    <xf numFmtId="182" fontId="7" fillId="0" borderId="12" xfId="0" applyNumberFormat="1" applyFont="1" applyBorder="1" applyAlignment="1">
      <alignment horizontal="right"/>
    </xf>
    <xf numFmtId="182" fontId="6" fillId="0" borderId="12" xfId="0" applyNumberFormat="1" applyFont="1" applyBorder="1" applyAlignment="1" applyProtection="1">
      <alignment horizontal="right" wrapText="1"/>
    </xf>
    <xf numFmtId="0" fontId="0" fillId="0" borderId="6" xfId="0" applyFont="1" applyBorder="1" applyAlignment="1" applyProtection="1">
      <alignment horizontal="center" vertical="distributed" textRotation="255" wrapText="1"/>
    </xf>
    <xf numFmtId="0" fontId="7" fillId="0" borderId="12" xfId="0" applyFont="1" applyBorder="1" applyAlignment="1" applyProtection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7" xfId="0" applyFont="1" applyBorder="1" applyAlignment="1" applyProtection="1">
      <alignment horizontal="distributed" vertical="center" justifyLastLine="1"/>
    </xf>
    <xf numFmtId="0" fontId="7" fillId="0" borderId="11" xfId="0" applyFont="1" applyBorder="1" applyAlignment="1" applyProtection="1">
      <alignment horizontal="distributed" vertical="center" justifyLastLine="1"/>
    </xf>
    <xf numFmtId="0" fontId="7" fillId="0" borderId="15" xfId="0" applyFont="1" applyBorder="1" applyAlignment="1" applyProtection="1">
      <alignment horizontal="distributed" vertical="center" justifyLastLine="1"/>
    </xf>
    <xf numFmtId="41" fontId="4" fillId="0" borderId="12" xfId="0" applyNumberFormat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182" fontId="6" fillId="0" borderId="4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1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distributed"/>
    </xf>
    <xf numFmtId="37" fontId="3" fillId="0" borderId="2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distributed" textRotation="255" justifyLastLine="1"/>
    </xf>
    <xf numFmtId="0" fontId="3" fillId="0" borderId="21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vertical="distributed" textRotation="255" justifyLastLine="1"/>
    </xf>
    <xf numFmtId="0" fontId="4" fillId="0" borderId="20" xfId="0" applyFont="1" applyBorder="1" applyAlignment="1">
      <alignment horizontal="center" vertical="distributed" textRotation="255" justifyLastLine="1"/>
    </xf>
    <xf numFmtId="0" fontId="10" fillId="0" borderId="0" xfId="0" applyFont="1" applyAlignment="1">
      <alignment horizontal="left"/>
    </xf>
    <xf numFmtId="37" fontId="7" fillId="0" borderId="18" xfId="0" applyNumberFormat="1" applyFont="1" applyBorder="1" applyAlignment="1" applyProtection="1">
      <alignment horizontal="center" vertical="center" justifyLastLine="1"/>
    </xf>
    <xf numFmtId="37" fontId="7" fillId="0" borderId="16" xfId="0" applyNumberFormat="1" applyFont="1" applyBorder="1" applyAlignment="1" applyProtection="1">
      <alignment horizontal="center" vertical="center" justifyLastLine="1"/>
    </xf>
    <xf numFmtId="37" fontId="7" fillId="0" borderId="13" xfId="0" applyNumberFormat="1" applyFont="1" applyBorder="1" applyAlignment="1" applyProtection="1">
      <alignment horizontal="center" vertical="center" justifyLastLine="1"/>
    </xf>
    <xf numFmtId="37" fontId="7" fillId="0" borderId="6" xfId="0" applyNumberFormat="1" applyFont="1" applyBorder="1" applyAlignment="1" applyProtection="1">
      <alignment horizontal="center" vertical="center" justifyLastLine="1"/>
    </xf>
    <xf numFmtId="37" fontId="9" fillId="0" borderId="14" xfId="0" applyNumberFormat="1" applyFont="1" applyBorder="1" applyAlignment="1" applyProtection="1">
      <alignment horizontal="right"/>
    </xf>
    <xf numFmtId="37" fontId="9" fillId="0" borderId="2" xfId="0" applyNumberFormat="1" applyFont="1" applyBorder="1" applyAlignment="1" applyProtection="1">
      <alignment horizontal="right"/>
    </xf>
    <xf numFmtId="37" fontId="9" fillId="0" borderId="0" xfId="0" applyNumberFormat="1" applyFont="1" applyBorder="1" applyAlignment="1" applyProtection="1">
      <alignment horizontal="right"/>
    </xf>
    <xf numFmtId="37" fontId="3" fillId="0" borderId="15" xfId="0" applyNumberFormat="1" applyFont="1" applyBorder="1" applyAlignment="1" applyProtection="1">
      <alignment horizontal="right"/>
    </xf>
    <xf numFmtId="182" fontId="6" fillId="0" borderId="12" xfId="0" applyNumberFormat="1" applyFont="1" applyFill="1" applyBorder="1" applyAlignment="1" applyProtection="1">
      <alignment horizontal="right"/>
    </xf>
    <xf numFmtId="58" fontId="4" fillId="0" borderId="0" xfId="0" applyNumberFormat="1" applyFont="1" applyBorder="1" applyAlignment="1" applyProtection="1">
      <alignment horizontal="right"/>
    </xf>
    <xf numFmtId="176" fontId="7" fillId="0" borderId="18" xfId="0" applyNumberFormat="1" applyFont="1" applyBorder="1" applyAlignment="1" applyProtection="1">
      <alignment horizontal="distributed" vertical="center" justifyLastLine="1"/>
    </xf>
    <xf numFmtId="176" fontId="7" fillId="0" borderId="16" xfId="0" applyNumberFormat="1" applyFont="1" applyBorder="1" applyAlignment="1" applyProtection="1">
      <alignment horizontal="distributed" vertical="center" justifyLastLine="1"/>
    </xf>
    <xf numFmtId="176" fontId="7" fillId="0" borderId="13" xfId="0" applyNumberFormat="1" applyFont="1" applyBorder="1" applyAlignment="1" applyProtection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3" xfId="0" applyFont="1" applyBorder="1" applyAlignment="1"/>
    <xf numFmtId="0" fontId="7" fillId="0" borderId="18" xfId="0" applyFont="1" applyBorder="1" applyAlignment="1">
      <alignment horizontal="distributed" vertical="center"/>
    </xf>
    <xf numFmtId="0" fontId="7" fillId="0" borderId="18" xfId="0" applyFont="1" applyBorder="1" applyAlignment="1"/>
    <xf numFmtId="37" fontId="7" fillId="0" borderId="13" xfId="0" applyNumberFormat="1" applyFont="1" applyBorder="1" applyAlignment="1" applyProtection="1">
      <alignment horizontal="distributed" vertical="distributed" justifyLastLine="1"/>
    </xf>
    <xf numFmtId="0" fontId="7" fillId="0" borderId="13" xfId="0" applyFont="1" applyBorder="1" applyAlignment="1">
      <alignment horizontal="distributed" vertical="distributed" justifyLastLine="1"/>
    </xf>
    <xf numFmtId="0" fontId="7" fillId="0" borderId="18" xfId="0" applyFont="1" applyBorder="1" applyAlignment="1">
      <alignment horizontal="distributed" vertical="distributed" justifyLastLine="1"/>
    </xf>
    <xf numFmtId="37" fontId="9" fillId="0" borderId="3" xfId="0" applyNumberFormat="1" applyFont="1" applyBorder="1" applyAlignment="1" applyProtection="1">
      <alignment horizontal="right"/>
    </xf>
    <xf numFmtId="37" fontId="9" fillId="0" borderId="11" xfId="0" applyNumberFormat="1" applyFont="1" applyBorder="1" applyAlignment="1" applyProtection="1">
      <alignment horizontal="right"/>
    </xf>
    <xf numFmtId="37" fontId="9" fillId="0" borderId="17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distributed" vertical="distributed" justifyLastLine="1"/>
    </xf>
    <xf numFmtId="0" fontId="7" fillId="0" borderId="0" xfId="0" applyFont="1" applyBorder="1" applyAlignment="1">
      <alignment horizontal="distributed" vertical="distributed"/>
    </xf>
    <xf numFmtId="0" fontId="7" fillId="0" borderId="11" xfId="0" applyFont="1" applyBorder="1" applyAlignment="1">
      <alignment horizontal="distributed" vertical="distributed"/>
    </xf>
    <xf numFmtId="0" fontId="7" fillId="0" borderId="12" xfId="0" applyFont="1" applyBorder="1" applyAlignment="1" applyProtection="1">
      <alignment horizontal="distributed" vertical="distributed" justifyLastLine="1"/>
    </xf>
    <xf numFmtId="0" fontId="7" fillId="0" borderId="12" xfId="0" applyFont="1" applyBorder="1" applyAlignment="1">
      <alignment horizontal="distributed" vertical="distributed"/>
    </xf>
    <xf numFmtId="0" fontId="7" fillId="0" borderId="15" xfId="0" applyFont="1" applyBorder="1" applyAlignment="1">
      <alignment horizontal="distributed" vertical="distributed"/>
    </xf>
    <xf numFmtId="0" fontId="5" fillId="0" borderId="14" xfId="0" applyFont="1" applyBorder="1" applyAlignment="1" applyProtection="1">
      <alignment horizontal="distributed" vertical="distributed" justifyLastLine="1"/>
    </xf>
    <xf numFmtId="0" fontId="7" fillId="0" borderId="14" xfId="0" applyFont="1" applyBorder="1" applyAlignment="1">
      <alignment horizontal="distributed" vertical="distributed"/>
    </xf>
    <xf numFmtId="0" fontId="7" fillId="0" borderId="17" xfId="0" applyFont="1" applyBorder="1" applyAlignment="1">
      <alignment horizontal="distributed" vertical="distributed"/>
    </xf>
    <xf numFmtId="0" fontId="11" fillId="0" borderId="0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textRotation="255"/>
    </xf>
    <xf numFmtId="41" fontId="3" fillId="0" borderId="2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183" fontId="4" fillId="0" borderId="12" xfId="0" applyNumberFormat="1" applyFont="1" applyBorder="1" applyAlignment="1" applyProtection="1">
      <alignment horizontal="right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0" borderId="17" xfId="0" applyFont="1" applyBorder="1" applyAlignment="1" applyProtection="1">
      <alignment horizontal="distributed" vertical="center" justifyLastLine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41" fontId="9" fillId="0" borderId="17" xfId="0" applyNumberFormat="1" applyFont="1" applyBorder="1" applyAlignment="1">
      <alignment horizontal="right"/>
    </xf>
    <xf numFmtId="0" fontId="3" fillId="0" borderId="19" xfId="0" applyFont="1" applyBorder="1" applyAlignment="1" applyProtection="1">
      <alignment horizontal="distributed" vertical="distributed" textRotation="255" wrapText="1" justifyLastLine="1"/>
    </xf>
    <xf numFmtId="0" fontId="3" fillId="0" borderId="20" xfId="0" applyFont="1" applyBorder="1" applyAlignment="1" applyProtection="1">
      <alignment horizontal="distributed" vertical="distributed" textRotation="255" wrapText="1" justifyLastLine="1"/>
    </xf>
    <xf numFmtId="0" fontId="3" fillId="0" borderId="6" xfId="0" applyFont="1" applyBorder="1" applyAlignment="1" applyProtection="1">
      <alignment horizontal="center" vertical="center"/>
    </xf>
    <xf numFmtId="0" fontId="7" fillId="0" borderId="21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right" vertical="top"/>
    </xf>
    <xf numFmtId="49" fontId="4" fillId="0" borderId="12" xfId="0" applyNumberFormat="1" applyFont="1" applyBorder="1" applyAlignment="1" applyProtection="1">
      <alignment horizontal="right"/>
    </xf>
    <xf numFmtId="37" fontId="7" fillId="0" borderId="19" xfId="0" applyNumberFormat="1" applyFont="1" applyBorder="1" applyAlignment="1" applyProtection="1">
      <alignment horizontal="distributed" vertical="distributed" textRotation="255" justifyLastLine="1"/>
    </xf>
    <xf numFmtId="0" fontId="7" fillId="0" borderId="20" xfId="0" applyFont="1" applyBorder="1" applyAlignment="1">
      <alignment horizontal="distributed" vertical="distributed" justifyLastLine="1"/>
    </xf>
    <xf numFmtId="37" fontId="3" fillId="0" borderId="5" xfId="0" applyNumberFormat="1" applyFont="1" applyBorder="1" applyAlignment="1" applyProtection="1">
      <alignment horizontal="center" vertical="distributed" textRotation="255" justifyLastLine="1"/>
    </xf>
    <xf numFmtId="0" fontId="3" fillId="0" borderId="1" xfId="0" applyFont="1" applyBorder="1" applyAlignment="1">
      <alignment horizontal="center" vertical="distributed" textRotation="255"/>
    </xf>
    <xf numFmtId="37" fontId="4" fillId="0" borderId="5" xfId="0" applyNumberFormat="1" applyFont="1" applyBorder="1" applyAlignment="1" applyProtection="1">
      <alignment horizontal="distributed" vertical="distributed" textRotation="255" justifyLastLine="1"/>
    </xf>
    <xf numFmtId="0" fontId="4" fillId="0" borderId="1" xfId="0" applyFont="1" applyBorder="1" applyAlignment="1">
      <alignment horizontal="distributed" vertical="distributed" justifyLastLine="1"/>
    </xf>
    <xf numFmtId="37" fontId="3" fillId="0" borderId="19" xfId="0" applyNumberFormat="1" applyFont="1" applyBorder="1" applyAlignment="1" applyProtection="1">
      <alignment horizontal="distributed" vertical="distributed" textRotation="255" justifyLastLine="1"/>
    </xf>
    <xf numFmtId="0" fontId="3" fillId="0" borderId="20" xfId="0" applyFont="1" applyBorder="1" applyAlignment="1">
      <alignment horizontal="distributed" vertical="distributed" justifyLastLine="1"/>
    </xf>
    <xf numFmtId="41" fontId="3" fillId="0" borderId="4" xfId="0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 vertical="top"/>
    </xf>
    <xf numFmtId="41" fontId="3" fillId="0" borderId="15" xfId="0" applyNumberFormat="1" applyFont="1" applyBorder="1" applyAlignment="1">
      <alignment horizontal="right"/>
    </xf>
    <xf numFmtId="37" fontId="3" fillId="0" borderId="2" xfId="0" applyNumberFormat="1" applyFont="1" applyFill="1" applyBorder="1" applyAlignment="1" applyProtection="1">
      <alignment horizontal="right" indent="3"/>
    </xf>
    <xf numFmtId="37" fontId="3" fillId="0" borderId="0" xfId="0" applyNumberFormat="1" applyFont="1" applyFill="1" applyBorder="1" applyAlignment="1" applyProtection="1">
      <alignment horizontal="right" indent="3"/>
    </xf>
    <xf numFmtId="37" fontId="0" fillId="0" borderId="6" xfId="0" applyNumberFormat="1" applyFont="1" applyBorder="1" applyAlignment="1" applyProtection="1">
      <alignment horizontal="center" vertical="center"/>
    </xf>
    <xf numFmtId="37" fontId="0" fillId="0" borderId="23" xfId="0" applyNumberFormat="1" applyFont="1" applyBorder="1" applyAlignment="1" applyProtection="1">
      <alignment horizontal="center" vertical="center"/>
    </xf>
    <xf numFmtId="37" fontId="9" fillId="0" borderId="3" xfId="0" applyNumberFormat="1" applyFont="1" applyBorder="1" applyAlignment="1" applyProtection="1">
      <alignment horizontal="right" indent="3"/>
    </xf>
    <xf numFmtId="37" fontId="9" fillId="0" borderId="14" xfId="0" applyNumberFormat="1" applyFont="1" applyBorder="1" applyAlignment="1" applyProtection="1">
      <alignment horizontal="right" indent="3"/>
    </xf>
    <xf numFmtId="37" fontId="4" fillId="0" borderId="7" xfId="0" applyNumberFormat="1" applyFont="1" applyFill="1" applyBorder="1" applyAlignment="1" applyProtection="1">
      <alignment horizontal="right"/>
    </xf>
    <xf numFmtId="37" fontId="3" fillId="0" borderId="12" xfId="0" applyNumberFormat="1" applyFont="1" applyFill="1" applyBorder="1" applyAlignment="1" applyProtection="1">
      <alignment horizontal="right" indent="3"/>
    </xf>
    <xf numFmtId="37" fontId="9" fillId="0" borderId="17" xfId="0" applyNumberFormat="1" applyFont="1" applyBorder="1" applyAlignment="1" applyProtection="1">
      <alignment horizontal="right" indent="3"/>
    </xf>
    <xf numFmtId="0" fontId="8" fillId="0" borderId="0" xfId="0" applyFont="1" applyBorder="1" applyAlignment="1" applyProtection="1">
      <alignment horizontal="left"/>
    </xf>
    <xf numFmtId="37" fontId="4" fillId="0" borderId="12" xfId="0" applyNumberFormat="1" applyFont="1" applyBorder="1" applyAlignment="1" applyProtection="1">
      <alignment horizontal="right"/>
    </xf>
    <xf numFmtId="37" fontId="0" fillId="0" borderId="5" xfId="0" applyNumberFormat="1" applyFont="1" applyFill="1" applyBorder="1" applyAlignment="1" applyProtection="1">
      <alignment horizontal="center" vertical="center"/>
    </xf>
    <xf numFmtId="37" fontId="0" fillId="0" borderId="7" xfId="0" applyNumberFormat="1" applyFont="1" applyFill="1" applyBorder="1" applyAlignment="1" applyProtection="1">
      <alignment horizontal="center" vertical="center"/>
    </xf>
    <xf numFmtId="37" fontId="0" fillId="0" borderId="4" xfId="0" applyNumberFormat="1" applyFont="1" applyFill="1" applyBorder="1" applyAlignment="1" applyProtection="1">
      <alignment horizontal="center" vertical="center"/>
    </xf>
    <xf numFmtId="37" fontId="0" fillId="0" borderId="12" xfId="0" applyNumberFormat="1" applyFont="1" applyFill="1" applyBorder="1" applyAlignment="1" applyProtection="1">
      <alignment horizontal="center"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7" xfId="1" applyFont="1" applyFill="1" applyBorder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7" fontId="3" fillId="0" borderId="11" xfId="0" applyNumberFormat="1" applyFont="1" applyFill="1" applyBorder="1" applyAlignment="1" applyProtection="1">
      <alignment horizontal="right" indent="3"/>
    </xf>
    <xf numFmtId="37" fontId="4" fillId="0" borderId="12" xfId="0" applyNumberFormat="1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right"/>
    </xf>
    <xf numFmtId="37" fontId="0" fillId="0" borderId="25" xfId="0" applyNumberFormat="1" applyFont="1" applyFill="1" applyBorder="1" applyAlignment="1" applyProtection="1">
      <alignment horizontal="center" vertical="center"/>
    </xf>
    <xf numFmtId="37" fontId="0" fillId="0" borderId="24" xfId="0" applyNumberFormat="1" applyFont="1" applyFill="1" applyBorder="1" applyAlignment="1" applyProtection="1">
      <alignment horizontal="center" vertical="center"/>
    </xf>
    <xf numFmtId="37" fontId="0" fillId="0" borderId="26" xfId="0" applyNumberFormat="1" applyFont="1" applyFill="1" applyBorder="1" applyAlignment="1" applyProtection="1">
      <alignment horizontal="center" vertical="center"/>
    </xf>
    <xf numFmtId="176" fontId="0" fillId="0" borderId="25" xfId="0" applyNumberFormat="1" applyFont="1" applyFill="1" applyBorder="1" applyAlignment="1" applyProtection="1">
      <alignment horizontal="center" vertical="center"/>
    </xf>
    <xf numFmtId="176" fontId="0" fillId="0" borderId="2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37" fontId="3" fillId="0" borderId="4" xfId="0" applyNumberFormat="1" applyFont="1" applyFill="1" applyBorder="1" applyAlignment="1" applyProtection="1">
      <alignment horizontal="right" indent="3"/>
    </xf>
    <xf numFmtId="37" fontId="3" fillId="0" borderId="15" xfId="0" applyNumberFormat="1" applyFont="1" applyFill="1" applyBorder="1" applyAlignment="1" applyProtection="1">
      <alignment horizontal="right" indent="3"/>
    </xf>
    <xf numFmtId="37" fontId="0" fillId="0" borderId="6" xfId="0" applyNumberFormat="1" applyFont="1" applyFill="1" applyBorder="1" applyAlignment="1" applyProtection="1">
      <alignment horizontal="center" vertical="center"/>
    </xf>
    <xf numFmtId="37" fontId="0" fillId="0" borderId="23" xfId="0" applyNumberFormat="1" applyFont="1" applyFill="1" applyBorder="1" applyAlignment="1" applyProtection="1">
      <alignment horizontal="center" vertical="center"/>
    </xf>
    <xf numFmtId="37" fontId="9" fillId="0" borderId="5" xfId="0" applyNumberFormat="1" applyFont="1" applyFill="1" applyBorder="1" applyAlignment="1" applyProtection="1">
      <alignment horizontal="right" indent="3"/>
    </xf>
    <xf numFmtId="37" fontId="9" fillId="0" borderId="7" xfId="0" applyNumberFormat="1" applyFont="1" applyFill="1" applyBorder="1" applyAlignment="1" applyProtection="1">
      <alignment horizontal="right" indent="3"/>
    </xf>
    <xf numFmtId="37" fontId="9" fillId="0" borderId="8" xfId="0" applyNumberFormat="1" applyFont="1" applyFill="1" applyBorder="1" applyAlignment="1" applyProtection="1">
      <alignment horizontal="right" indent="3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37" fontId="0" fillId="0" borderId="8" xfId="0" applyNumberFormat="1" applyFont="1" applyFill="1" applyBorder="1" applyAlignment="1" applyProtection="1">
      <alignment horizontal="center" vertical="center"/>
    </xf>
    <xf numFmtId="37" fontId="0" fillId="0" borderId="15" xfId="0" applyNumberFormat="1" applyFont="1" applyFill="1" applyBorder="1" applyAlignment="1" applyProtection="1">
      <alignment horizontal="center" vertical="center"/>
    </xf>
    <xf numFmtId="182" fontId="7" fillId="0" borderId="12" xfId="0" applyNumberFormat="1" applyFont="1" applyBorder="1" applyAlignment="1">
      <alignment horizontal="center"/>
    </xf>
    <xf numFmtId="182" fontId="6" fillId="0" borderId="12" xfId="0" applyNumberFormat="1" applyFont="1" applyBorder="1" applyAlignment="1" applyProtection="1">
      <alignment horizontal="center"/>
    </xf>
    <xf numFmtId="182" fontId="6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 vertical="center" wrapText="1"/>
    </xf>
    <xf numFmtId="179" fontId="12" fillId="0" borderId="0" xfId="0" applyNumberFormat="1" applyFont="1" applyBorder="1" applyAlignment="1" applyProtection="1">
      <alignment horizontal="right" vertical="center" wrapText="1"/>
    </xf>
    <xf numFmtId="41" fontId="3" fillId="0" borderId="12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38" fontId="9" fillId="0" borderId="0" xfId="1" applyFont="1" applyBorder="1" applyAlignment="1"/>
    <xf numFmtId="38" fontId="9" fillId="0" borderId="0" xfId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41" fontId="9" fillId="0" borderId="7" xfId="0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Alignment="1" applyProtection="1"/>
    <xf numFmtId="41" fontId="9" fillId="0" borderId="11" xfId="0" applyNumberFormat="1" applyFont="1" applyFill="1" applyBorder="1" applyAlignment="1" applyProtection="1"/>
    <xf numFmtId="41" fontId="9" fillId="0" borderId="0" xfId="0" applyNumberFormat="1" applyFont="1" applyFill="1" applyBorder="1" applyProtection="1"/>
    <xf numFmtId="41" fontId="9" fillId="0" borderId="2" xfId="0" applyNumberFormat="1" applyFont="1" applyFill="1" applyBorder="1" applyProtection="1"/>
    <xf numFmtId="0" fontId="5" fillId="0" borderId="11" xfId="0" applyFont="1" applyFill="1" applyBorder="1" applyAlignment="1" applyProtection="1">
      <alignment horizontal="distributed" vertical="distributed" justifyLastLine="1"/>
    </xf>
    <xf numFmtId="37" fontId="0" fillId="0" borderId="27" xfId="0" applyNumberFormat="1" applyFont="1" applyFill="1" applyBorder="1" applyAlignment="1" applyProtection="1">
      <alignment horizontal="center" vertical="center"/>
    </xf>
    <xf numFmtId="37" fontId="0" fillId="0" borderId="28" xfId="0" applyNumberFormat="1" applyFont="1" applyFill="1" applyBorder="1" applyAlignment="1" applyProtection="1">
      <alignment horizontal="center" vertical="center"/>
    </xf>
    <xf numFmtId="37" fontId="0" fillId="0" borderId="29" xfId="0" applyNumberFormat="1" applyFont="1" applyFill="1" applyBorder="1" applyAlignment="1" applyProtection="1">
      <alignment horizontal="center" vertical="center"/>
    </xf>
    <xf numFmtId="0" fontId="0" fillId="0" borderId="29" xfId="0" applyFont="1" applyFill="1" applyBorder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J59"/>
  <sheetViews>
    <sheetView showGridLines="0" topLeftCell="A46" zoomScaleNormal="100" zoomScaleSheetLayoutView="100" workbookViewId="0">
      <selection activeCell="V23" sqref="V23:W23"/>
    </sheetView>
  </sheetViews>
  <sheetFormatPr defaultColWidth="8.796875" defaultRowHeight="17.25"/>
  <cols>
    <col min="1" max="1" width="2.69921875" style="15" customWidth="1"/>
    <col min="2" max="2" width="1.796875" style="15" customWidth="1"/>
    <col min="3" max="3" width="1.69921875" style="15" customWidth="1"/>
    <col min="4" max="4" width="7.796875" style="15" bestFit="1" customWidth="1"/>
    <col min="5" max="5" width="0.3984375" style="15" customWidth="1"/>
    <col min="6" max="6" width="4.3984375" style="15" customWidth="1"/>
    <col min="7" max="7" width="2" style="15" customWidth="1"/>
    <col min="8" max="9" width="3.09765625" style="15" customWidth="1"/>
    <col min="10" max="10" width="2.796875" style="15" customWidth="1"/>
    <col min="11" max="13" width="2.3984375" style="15" customWidth="1"/>
    <col min="14" max="19" width="2.5" style="15" customWidth="1"/>
    <col min="20" max="20" width="3.296875" style="15" customWidth="1"/>
    <col min="21" max="21" width="3.3984375" style="15" customWidth="1"/>
    <col min="22" max="22" width="2.09765625" style="15" customWidth="1"/>
    <col min="23" max="23" width="4.3984375" style="15" customWidth="1"/>
    <col min="24" max="24" width="0.796875" style="15" customWidth="1"/>
    <col min="25" max="27" width="5" style="15" customWidth="1"/>
    <col min="28" max="30" width="5.09765625" style="15" customWidth="1"/>
    <col min="31" max="45" width="5" style="15" customWidth="1"/>
    <col min="46" max="47" width="5.296875" style="15" customWidth="1"/>
    <col min="48" max="48" width="1.09765625" style="15" customWidth="1"/>
    <col min="49" max="49" width="5.19921875" style="15" customWidth="1"/>
    <col min="50" max="50" width="2.19921875" style="15" customWidth="1"/>
    <col min="51" max="51" width="3.19921875" style="15" customWidth="1"/>
    <col min="52" max="52" width="4.796875" style="15" customWidth="1"/>
    <col min="53" max="59" width="5" style="15" customWidth="1"/>
    <col min="60" max="60" width="5" customWidth="1"/>
  </cols>
  <sheetData>
    <row r="1" spans="1:57" ht="22.5" customHeight="1">
      <c r="A1" s="285" t="s">
        <v>45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57" ht="22.5" customHeight="1" thickBot="1">
      <c r="A2" s="212" t="s">
        <v>48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AB2" s="295">
        <v>42278</v>
      </c>
      <c r="AC2" s="295"/>
      <c r="AD2" s="295"/>
    </row>
    <row r="3" spans="1:57" ht="20.25" customHeight="1">
      <c r="A3" s="16"/>
      <c r="B3" s="16"/>
      <c r="C3" s="16"/>
      <c r="D3" s="17"/>
      <c r="E3" s="303" t="s">
        <v>143</v>
      </c>
      <c r="F3" s="304"/>
      <c r="G3" s="304"/>
      <c r="H3" s="304"/>
      <c r="I3" s="304"/>
      <c r="J3" s="304"/>
      <c r="K3" s="304"/>
      <c r="L3" s="304"/>
      <c r="M3" s="304"/>
      <c r="N3" s="304"/>
      <c r="O3" s="298" t="s">
        <v>40</v>
      </c>
      <c r="P3" s="299"/>
      <c r="Q3" s="299"/>
      <c r="R3" s="300"/>
      <c r="S3" s="300"/>
      <c r="T3" s="300"/>
      <c r="U3" s="300"/>
      <c r="V3" s="300"/>
      <c r="W3" s="288" t="s">
        <v>41</v>
      </c>
      <c r="X3" s="288"/>
      <c r="Y3" s="288"/>
      <c r="Z3" s="288"/>
      <c r="AA3" s="288"/>
      <c r="AB3" s="288"/>
      <c r="AC3" s="288"/>
      <c r="AD3" s="289"/>
    </row>
    <row r="4" spans="1:57" ht="20.25" customHeight="1">
      <c r="A4" s="18"/>
      <c r="B4" s="18"/>
      <c r="C4" s="18"/>
      <c r="D4" s="19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1"/>
      <c r="P4" s="301"/>
      <c r="Q4" s="301"/>
      <c r="R4" s="302"/>
      <c r="S4" s="302"/>
      <c r="T4" s="302"/>
      <c r="U4" s="302"/>
      <c r="V4" s="302"/>
      <c r="W4" s="286" t="s">
        <v>42</v>
      </c>
      <c r="X4" s="286"/>
      <c r="Y4" s="286"/>
      <c r="Z4" s="286"/>
      <c r="AA4" s="287"/>
      <c r="AB4" s="296" t="s">
        <v>43</v>
      </c>
      <c r="AC4" s="296"/>
      <c r="AD4" s="297"/>
    </row>
    <row r="5" spans="1:57" ht="20.25" customHeight="1">
      <c r="A5" s="315" t="s">
        <v>0</v>
      </c>
      <c r="B5" s="315"/>
      <c r="C5" s="316"/>
      <c r="D5" s="317"/>
      <c r="E5" s="306">
        <f>SUM(O5:AA5)</f>
        <v>1493</v>
      </c>
      <c r="F5" s="290"/>
      <c r="G5" s="290"/>
      <c r="H5" s="290"/>
      <c r="I5" s="290"/>
      <c r="J5" s="290"/>
      <c r="K5" s="290"/>
      <c r="L5" s="290"/>
      <c r="M5" s="290"/>
      <c r="N5" s="290"/>
      <c r="O5" s="306">
        <f>SUM(O7:V13)</f>
        <v>1344</v>
      </c>
      <c r="P5" s="290"/>
      <c r="Q5" s="290"/>
      <c r="R5" s="290"/>
      <c r="S5" s="290"/>
      <c r="T5" s="290"/>
      <c r="U5" s="290"/>
      <c r="V5" s="308"/>
      <c r="W5" s="290">
        <f>SUM(W7:AA13)</f>
        <v>149</v>
      </c>
      <c r="X5" s="290"/>
      <c r="Y5" s="290"/>
      <c r="Z5" s="290"/>
      <c r="AA5" s="290"/>
      <c r="AB5" s="291">
        <f>SUM(AB7:AD13)</f>
        <v>1918</v>
      </c>
      <c r="AC5" s="292"/>
      <c r="AD5" s="292"/>
    </row>
    <row r="6" spans="1:57" ht="7.5" customHeight="1">
      <c r="A6" s="20"/>
      <c r="B6" s="20"/>
      <c r="C6" s="20"/>
      <c r="D6" s="20"/>
      <c r="E6" s="11"/>
      <c r="F6" s="12"/>
      <c r="G6" s="12"/>
      <c r="H6" s="12"/>
      <c r="I6" s="12"/>
      <c r="J6" s="12"/>
      <c r="K6" s="12"/>
      <c r="L6" s="12"/>
      <c r="M6" s="12"/>
      <c r="N6" s="12"/>
      <c r="O6" s="291"/>
      <c r="P6" s="292"/>
      <c r="Q6" s="292"/>
      <c r="R6" s="292"/>
      <c r="S6" s="292"/>
      <c r="T6" s="292"/>
      <c r="U6" s="292"/>
      <c r="V6" s="307"/>
      <c r="W6" s="277"/>
      <c r="X6" s="277"/>
      <c r="Y6" s="277"/>
      <c r="Z6" s="12"/>
      <c r="AA6" s="12"/>
      <c r="AB6" s="276"/>
      <c r="AC6" s="277"/>
      <c r="AD6" s="277"/>
    </row>
    <row r="7" spans="1:57" ht="20.25" customHeight="1">
      <c r="A7" s="309" t="s">
        <v>1</v>
      </c>
      <c r="B7" s="309"/>
      <c r="C7" s="310"/>
      <c r="D7" s="311"/>
      <c r="E7" s="276">
        <f>SUM(O7:AA7)</f>
        <v>203</v>
      </c>
      <c r="F7" s="277"/>
      <c r="G7" s="277"/>
      <c r="H7" s="277"/>
      <c r="I7" s="277"/>
      <c r="J7" s="277"/>
      <c r="K7" s="277"/>
      <c r="L7" s="277"/>
      <c r="M7" s="277"/>
      <c r="N7" s="277"/>
      <c r="O7" s="276">
        <v>182</v>
      </c>
      <c r="P7" s="277"/>
      <c r="Q7" s="277"/>
      <c r="R7" s="277"/>
      <c r="S7" s="277"/>
      <c r="T7" s="277"/>
      <c r="U7" s="277"/>
      <c r="V7" s="278"/>
      <c r="W7" s="276">
        <v>21</v>
      </c>
      <c r="X7" s="277"/>
      <c r="Y7" s="277"/>
      <c r="Z7" s="277"/>
      <c r="AA7" s="278"/>
      <c r="AB7" s="276">
        <v>313</v>
      </c>
      <c r="AC7" s="277"/>
      <c r="AD7" s="277"/>
    </row>
    <row r="8" spans="1:57" ht="20.25" customHeight="1">
      <c r="A8" s="309" t="s">
        <v>2</v>
      </c>
      <c r="B8" s="309"/>
      <c r="C8" s="310"/>
      <c r="D8" s="311"/>
      <c r="E8" s="276">
        <f>SUM(O8:AA8)</f>
        <v>255</v>
      </c>
      <c r="F8" s="277"/>
      <c r="G8" s="277"/>
      <c r="H8" s="277"/>
      <c r="I8" s="277"/>
      <c r="J8" s="277"/>
      <c r="K8" s="277"/>
      <c r="L8" s="277"/>
      <c r="M8" s="277"/>
      <c r="N8" s="277"/>
      <c r="O8" s="276">
        <v>236</v>
      </c>
      <c r="P8" s="277"/>
      <c r="Q8" s="277"/>
      <c r="R8" s="277"/>
      <c r="S8" s="277"/>
      <c r="T8" s="277"/>
      <c r="U8" s="277"/>
      <c r="V8" s="278"/>
      <c r="W8" s="276">
        <v>19</v>
      </c>
      <c r="X8" s="277"/>
      <c r="Y8" s="277"/>
      <c r="Z8" s="277"/>
      <c r="AA8" s="278"/>
      <c r="AB8" s="276">
        <v>266</v>
      </c>
      <c r="AC8" s="277"/>
      <c r="AD8" s="277"/>
    </row>
    <row r="9" spans="1:57" ht="20.25" customHeight="1">
      <c r="A9" s="309" t="s">
        <v>3</v>
      </c>
      <c r="B9" s="309"/>
      <c r="C9" s="310"/>
      <c r="D9" s="311"/>
      <c r="E9" s="276">
        <f>SUM(O9:AA9)</f>
        <v>360</v>
      </c>
      <c r="F9" s="277"/>
      <c r="G9" s="277"/>
      <c r="H9" s="277"/>
      <c r="I9" s="277"/>
      <c r="J9" s="277"/>
      <c r="K9" s="277"/>
      <c r="L9" s="277"/>
      <c r="M9" s="277"/>
      <c r="N9" s="277"/>
      <c r="O9" s="276">
        <v>334</v>
      </c>
      <c r="P9" s="277"/>
      <c r="Q9" s="277"/>
      <c r="R9" s="277"/>
      <c r="S9" s="277"/>
      <c r="T9" s="277"/>
      <c r="U9" s="277"/>
      <c r="V9" s="278"/>
      <c r="W9" s="276">
        <v>26</v>
      </c>
      <c r="X9" s="277"/>
      <c r="Y9" s="277"/>
      <c r="Z9" s="277"/>
      <c r="AA9" s="278"/>
      <c r="AB9" s="276">
        <v>280</v>
      </c>
      <c r="AC9" s="277"/>
      <c r="AD9" s="277"/>
    </row>
    <row r="10" spans="1:57" ht="20.25" customHeight="1">
      <c r="A10" s="309" t="s">
        <v>4</v>
      </c>
      <c r="B10" s="309"/>
      <c r="C10" s="310"/>
      <c r="D10" s="311"/>
      <c r="E10" s="276">
        <f>SUM(O10:AA10)</f>
        <v>223</v>
      </c>
      <c r="F10" s="277"/>
      <c r="G10" s="277"/>
      <c r="H10" s="277"/>
      <c r="I10" s="277"/>
      <c r="J10" s="277"/>
      <c r="K10" s="277"/>
      <c r="L10" s="277"/>
      <c r="M10" s="277"/>
      <c r="N10" s="277"/>
      <c r="O10" s="276">
        <v>204</v>
      </c>
      <c r="P10" s="277"/>
      <c r="Q10" s="277"/>
      <c r="R10" s="277"/>
      <c r="S10" s="277"/>
      <c r="T10" s="277"/>
      <c r="U10" s="277"/>
      <c r="V10" s="278"/>
      <c r="W10" s="276">
        <v>19</v>
      </c>
      <c r="X10" s="277"/>
      <c r="Y10" s="277"/>
      <c r="Z10" s="277"/>
      <c r="AA10" s="278"/>
      <c r="AB10" s="276">
        <v>208</v>
      </c>
      <c r="AC10" s="277"/>
      <c r="AD10" s="277"/>
    </row>
    <row r="11" spans="1:57" ht="20.25" customHeight="1">
      <c r="A11" s="309" t="s">
        <v>5</v>
      </c>
      <c r="B11" s="309"/>
      <c r="C11" s="310"/>
      <c r="D11" s="311"/>
      <c r="E11" s="276">
        <f>SUM(O11:AA11)</f>
        <v>104</v>
      </c>
      <c r="F11" s="277"/>
      <c r="G11" s="277"/>
      <c r="H11" s="277"/>
      <c r="I11" s="277"/>
      <c r="J11" s="277"/>
      <c r="K11" s="277"/>
      <c r="L11" s="277"/>
      <c r="M11" s="277"/>
      <c r="N11" s="277"/>
      <c r="O11" s="276">
        <v>89</v>
      </c>
      <c r="P11" s="277"/>
      <c r="Q11" s="277"/>
      <c r="R11" s="277"/>
      <c r="S11" s="277"/>
      <c r="T11" s="277"/>
      <c r="U11" s="277"/>
      <c r="V11" s="278"/>
      <c r="W11" s="276">
        <v>15</v>
      </c>
      <c r="X11" s="277"/>
      <c r="Y11" s="277"/>
      <c r="Z11" s="277"/>
      <c r="AA11" s="278"/>
      <c r="AB11" s="276">
        <v>185</v>
      </c>
      <c r="AC11" s="277"/>
      <c r="AD11" s="277"/>
    </row>
    <row r="12" spans="1:57" ht="20.25" customHeight="1">
      <c r="A12" s="309" t="s">
        <v>6</v>
      </c>
      <c r="B12" s="309"/>
      <c r="C12" s="310"/>
      <c r="D12" s="311"/>
      <c r="E12" s="276">
        <f>SUM(O12:AA12)</f>
        <v>196</v>
      </c>
      <c r="F12" s="277"/>
      <c r="G12" s="277"/>
      <c r="H12" s="277"/>
      <c r="I12" s="277"/>
      <c r="J12" s="277"/>
      <c r="K12" s="277"/>
      <c r="L12" s="277"/>
      <c r="M12" s="277"/>
      <c r="N12" s="277"/>
      <c r="O12" s="276">
        <v>170</v>
      </c>
      <c r="P12" s="277"/>
      <c r="Q12" s="277"/>
      <c r="R12" s="277"/>
      <c r="S12" s="277"/>
      <c r="T12" s="277"/>
      <c r="U12" s="277"/>
      <c r="V12" s="278"/>
      <c r="W12" s="276">
        <v>26</v>
      </c>
      <c r="X12" s="277"/>
      <c r="Y12" s="277"/>
      <c r="Z12" s="277"/>
      <c r="AA12" s="278"/>
      <c r="AB12" s="276">
        <v>424</v>
      </c>
      <c r="AC12" s="277"/>
      <c r="AD12" s="277"/>
    </row>
    <row r="13" spans="1:57" ht="20.25" customHeight="1" thickBot="1">
      <c r="A13" s="312" t="s">
        <v>7</v>
      </c>
      <c r="B13" s="312"/>
      <c r="C13" s="313"/>
      <c r="D13" s="314"/>
      <c r="E13" s="279">
        <f>SUM(O13:AA13)</f>
        <v>152</v>
      </c>
      <c r="F13" s="280"/>
      <c r="G13" s="280"/>
      <c r="H13" s="280"/>
      <c r="I13" s="280"/>
      <c r="J13" s="280"/>
      <c r="K13" s="280"/>
      <c r="L13" s="280"/>
      <c r="M13" s="280"/>
      <c r="N13" s="280"/>
      <c r="O13" s="279">
        <v>129</v>
      </c>
      <c r="P13" s="280"/>
      <c r="Q13" s="280"/>
      <c r="R13" s="280"/>
      <c r="S13" s="280"/>
      <c r="T13" s="280"/>
      <c r="U13" s="280"/>
      <c r="V13" s="293"/>
      <c r="W13" s="279">
        <v>23</v>
      </c>
      <c r="X13" s="280"/>
      <c r="Y13" s="280"/>
      <c r="Z13" s="280"/>
      <c r="AA13" s="293"/>
      <c r="AB13" s="279">
        <v>242</v>
      </c>
      <c r="AC13" s="280"/>
      <c r="AD13" s="280"/>
    </row>
    <row r="14" spans="1:57">
      <c r="A14" s="20"/>
      <c r="B14" s="21"/>
      <c r="C14" s="84"/>
      <c r="D14" s="21"/>
      <c r="E14" s="20"/>
      <c r="F14" s="21"/>
      <c r="G14" s="21"/>
      <c r="H14" s="20"/>
      <c r="I14" s="20"/>
      <c r="J14" s="20"/>
      <c r="K14" s="20"/>
      <c r="Y14" s="203" t="s">
        <v>54</v>
      </c>
      <c r="Z14" s="204"/>
      <c r="AA14" s="204"/>
      <c r="AB14" s="204"/>
      <c r="AC14" s="204"/>
      <c r="AD14" s="204"/>
    </row>
    <row r="15" spans="1:57" ht="37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6"/>
      <c r="AW15" s="6"/>
      <c r="AX15" s="6"/>
      <c r="AY15" s="6"/>
      <c r="AZ15" s="6"/>
      <c r="BA15" s="6"/>
      <c r="BB15" s="20"/>
      <c r="BC15" s="20"/>
      <c r="BD15" s="20"/>
      <c r="BE15" s="20"/>
    </row>
    <row r="16" spans="1:57" ht="23.25" customHeight="1" thickBot="1">
      <c r="A16" s="212" t="s">
        <v>46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37" t="s">
        <v>142</v>
      </c>
      <c r="AT16" s="237"/>
      <c r="AU16" s="237"/>
      <c r="AV16" s="237"/>
      <c r="AW16" s="237"/>
      <c r="AX16" s="237"/>
      <c r="AY16" s="237"/>
      <c r="AZ16" s="237"/>
      <c r="BA16" s="8"/>
      <c r="BB16" s="20"/>
      <c r="BC16" s="20"/>
      <c r="BD16" s="20"/>
    </row>
    <row r="17" spans="1:62" ht="17.25" customHeight="1">
      <c r="A17" s="16"/>
      <c r="B17" s="16"/>
      <c r="C17" s="184"/>
      <c r="D17" s="267" t="s">
        <v>0</v>
      </c>
      <c r="E17" s="268"/>
      <c r="F17" s="215" t="s">
        <v>15</v>
      </c>
      <c r="G17" s="216"/>
      <c r="H17" s="216"/>
      <c r="I17" s="217"/>
      <c r="J17" s="215" t="s">
        <v>16</v>
      </c>
      <c r="K17" s="216"/>
      <c r="L17" s="216"/>
      <c r="M17" s="217"/>
      <c r="N17" s="206" t="s">
        <v>17</v>
      </c>
      <c r="O17" s="207"/>
      <c r="P17" s="206" t="s">
        <v>18</v>
      </c>
      <c r="Q17" s="207"/>
      <c r="R17" s="206" t="s">
        <v>19</v>
      </c>
      <c r="S17" s="207"/>
      <c r="T17" s="281" t="s">
        <v>141</v>
      </c>
      <c r="U17" s="207"/>
      <c r="V17" s="206" t="s">
        <v>20</v>
      </c>
      <c r="W17" s="207"/>
      <c r="X17" s="206" t="s">
        <v>21</v>
      </c>
      <c r="Y17" s="207"/>
      <c r="Z17" s="228" t="s">
        <v>22</v>
      </c>
      <c r="AA17" s="228" t="s">
        <v>23</v>
      </c>
      <c r="AB17" s="228" t="s">
        <v>24</v>
      </c>
      <c r="AC17" s="228" t="s">
        <v>25</v>
      </c>
      <c r="AD17" s="228" t="s">
        <v>26</v>
      </c>
      <c r="AE17" s="228" t="s">
        <v>27</v>
      </c>
      <c r="AF17" s="228" t="s">
        <v>28</v>
      </c>
      <c r="AG17" s="228" t="s">
        <v>29</v>
      </c>
      <c r="AH17" s="283" t="s">
        <v>30</v>
      </c>
      <c r="AI17" s="215" t="s">
        <v>31</v>
      </c>
      <c r="AJ17" s="282"/>
      <c r="AK17" s="235" t="s">
        <v>32</v>
      </c>
      <c r="AL17" s="235" t="s">
        <v>61</v>
      </c>
      <c r="AM17" s="235" t="s">
        <v>38</v>
      </c>
      <c r="AN17" s="235" t="s">
        <v>140</v>
      </c>
      <c r="AO17" s="235" t="s">
        <v>139</v>
      </c>
      <c r="AP17" s="235" t="s">
        <v>37</v>
      </c>
      <c r="AQ17" s="235" t="s">
        <v>36</v>
      </c>
      <c r="AR17" s="235" t="s">
        <v>55</v>
      </c>
      <c r="AS17" s="235" t="s">
        <v>56</v>
      </c>
      <c r="AT17" s="235" t="s">
        <v>60</v>
      </c>
      <c r="AU17" s="230" t="s">
        <v>57</v>
      </c>
      <c r="AV17" s="231"/>
      <c r="AW17" s="228" t="s">
        <v>58</v>
      </c>
      <c r="AX17" s="7"/>
      <c r="AY17" s="22"/>
      <c r="AZ17" s="16"/>
      <c r="BA17" s="20"/>
      <c r="BB17" s="20"/>
      <c r="BC17" s="20"/>
      <c r="BD17" s="20"/>
    </row>
    <row r="18" spans="1:62" ht="120" customHeight="1">
      <c r="A18" s="18"/>
      <c r="B18" s="18"/>
      <c r="C18" s="185"/>
      <c r="D18" s="269"/>
      <c r="E18" s="270"/>
      <c r="F18" s="218" t="s">
        <v>33</v>
      </c>
      <c r="G18" s="219"/>
      <c r="H18" s="223" t="s">
        <v>62</v>
      </c>
      <c r="I18" s="219"/>
      <c r="J18" s="218" t="s">
        <v>33</v>
      </c>
      <c r="K18" s="219"/>
      <c r="L18" s="223" t="s">
        <v>62</v>
      </c>
      <c r="M18" s="219"/>
      <c r="N18" s="208"/>
      <c r="O18" s="209"/>
      <c r="P18" s="208"/>
      <c r="Q18" s="209"/>
      <c r="R18" s="208"/>
      <c r="S18" s="209"/>
      <c r="T18" s="208"/>
      <c r="U18" s="209"/>
      <c r="V18" s="208"/>
      <c r="W18" s="209"/>
      <c r="X18" s="208"/>
      <c r="Y18" s="209"/>
      <c r="Z18" s="256"/>
      <c r="AA18" s="256"/>
      <c r="AB18" s="256"/>
      <c r="AC18" s="256"/>
      <c r="AD18" s="256"/>
      <c r="AE18" s="256"/>
      <c r="AF18" s="256"/>
      <c r="AG18" s="256"/>
      <c r="AH18" s="284"/>
      <c r="AI18" s="1" t="s">
        <v>39</v>
      </c>
      <c r="AJ18" s="1" t="s">
        <v>34</v>
      </c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2"/>
      <c r="AV18" s="233"/>
      <c r="AW18" s="229"/>
      <c r="AX18" s="9"/>
      <c r="AY18" s="23"/>
      <c r="AZ18" s="18"/>
      <c r="BA18" s="20"/>
      <c r="BB18" s="20"/>
      <c r="BC18" s="20"/>
      <c r="BD18" s="20"/>
    </row>
    <row r="19" spans="1:62" ht="21" customHeight="1">
      <c r="A19" s="225" t="s">
        <v>0</v>
      </c>
      <c r="B19" s="225"/>
      <c r="C19" s="226"/>
      <c r="D19" s="227">
        <f>SUM(F19:AW19)</f>
        <v>10757.8</v>
      </c>
      <c r="E19" s="224"/>
      <c r="F19" s="224">
        <f>SUM(F21:G27)</f>
        <v>1688</v>
      </c>
      <c r="G19" s="211"/>
      <c r="H19" s="224">
        <f>SUM(H21:I27)</f>
        <v>450.3</v>
      </c>
      <c r="I19" s="211"/>
      <c r="J19" s="224">
        <f>SUM(J21:J27)</f>
        <v>10</v>
      </c>
      <c r="K19" s="211"/>
      <c r="L19" s="224">
        <f>SUM(L21:L27)</f>
        <v>3.0000000000000004</v>
      </c>
      <c r="M19" s="211"/>
      <c r="N19" s="210">
        <f>SUM(N21:N27)</f>
        <v>41.3</v>
      </c>
      <c r="O19" s="211"/>
      <c r="P19" s="210">
        <f>SUM(P21:P27)</f>
        <v>80.000000000000014</v>
      </c>
      <c r="Q19" s="211"/>
      <c r="R19" s="224">
        <f>SUM(R21:S27)</f>
        <v>154.79999999999998</v>
      </c>
      <c r="S19" s="211"/>
      <c r="T19" s="210">
        <f>SUM(T21:T27)</f>
        <v>2339.2000000000003</v>
      </c>
      <c r="U19" s="211"/>
      <c r="V19" s="210">
        <f>SUM(V21:V27)</f>
        <v>1529.1000000000001</v>
      </c>
      <c r="W19" s="211"/>
      <c r="X19" s="210">
        <f>SUM(X21:X27)</f>
        <v>276.5</v>
      </c>
      <c r="Y19" s="211"/>
      <c r="Z19" s="186">
        <f>SUM(Z21:Z27)</f>
        <v>271.60000000000002</v>
      </c>
      <c r="AA19" s="186">
        <f>SUM(AA21:AA27)</f>
        <v>68</v>
      </c>
      <c r="AB19" s="186">
        <f>SUM(AB21:AB27)</f>
        <v>68</v>
      </c>
      <c r="AC19" s="186">
        <f>SUM(AC21:AC27)</f>
        <v>17.5</v>
      </c>
      <c r="AD19" s="186">
        <f>SUM(AD21:AD27)</f>
        <v>2</v>
      </c>
      <c r="AE19" s="186">
        <f>SUM(AE21:AE27)</f>
        <v>13.5</v>
      </c>
      <c r="AF19" s="186">
        <f>SUM(AF21:AF27)</f>
        <v>1</v>
      </c>
      <c r="AG19" s="186">
        <f>SUM(AG21:AG27)</f>
        <v>93.9</v>
      </c>
      <c r="AH19" s="186">
        <f>SUM(AH21:AH27)</f>
        <v>28.4</v>
      </c>
      <c r="AI19" s="186">
        <f>SUM(AI21:AI27)</f>
        <v>167.9</v>
      </c>
      <c r="AJ19" s="186">
        <f>SUM(AJ21:AJ27)</f>
        <v>4.5</v>
      </c>
      <c r="AK19" s="186">
        <f>SUM(AK21:AK27)</f>
        <v>85</v>
      </c>
      <c r="AL19" s="186">
        <f>SUM(AL21:AL27)</f>
        <v>25.1</v>
      </c>
      <c r="AM19" s="186">
        <f>SUM(AM21:AM27)</f>
        <v>15</v>
      </c>
      <c r="AN19" s="186">
        <f>SUM(AN21:AN27)</f>
        <v>120.4</v>
      </c>
      <c r="AO19" s="186">
        <f>SUM(AO21:AO27)</f>
        <v>31.7</v>
      </c>
      <c r="AP19" s="186">
        <f>SUM(AP21:AP27)</f>
        <v>16.100000000000001</v>
      </c>
      <c r="AQ19" s="186">
        <f>SUM(AQ21:AQ27)</f>
        <v>147.79999999999998</v>
      </c>
      <c r="AR19" s="186">
        <f>SUM(AR21:AR27)</f>
        <v>49.5</v>
      </c>
      <c r="AS19" s="186">
        <f>SUM(AS21:AS27)</f>
        <v>88.9</v>
      </c>
      <c r="AT19" s="182">
        <f>SUM(AT21:AT27)</f>
        <v>28.900000000000002</v>
      </c>
      <c r="AU19" s="224">
        <f>SUM(AU21:AU27)</f>
        <v>2350.1</v>
      </c>
      <c r="AV19" s="234"/>
      <c r="AW19" s="186">
        <f>SUM(AW21:AW27)</f>
        <v>490.8</v>
      </c>
      <c r="AX19" s="239" t="s">
        <v>35</v>
      </c>
      <c r="AY19" s="240"/>
      <c r="AZ19" s="240"/>
      <c r="BA19" s="20"/>
    </row>
    <row r="20" spans="1:62" ht="7.5" customHeight="1">
      <c r="A20" s="193"/>
      <c r="B20" s="193"/>
      <c r="C20" s="197"/>
      <c r="D20" s="192"/>
      <c r="E20" s="182"/>
      <c r="F20" s="182"/>
      <c r="G20" s="45"/>
      <c r="H20" s="182"/>
      <c r="I20" s="45"/>
      <c r="J20" s="182"/>
      <c r="K20" s="45"/>
      <c r="L20" s="182"/>
      <c r="M20" s="45"/>
      <c r="N20" s="181"/>
      <c r="O20" s="46"/>
      <c r="P20" s="181"/>
      <c r="Q20" s="46"/>
      <c r="R20" s="182"/>
      <c r="S20" s="187"/>
      <c r="T20" s="181"/>
      <c r="U20" s="46"/>
      <c r="V20" s="181"/>
      <c r="W20" s="46"/>
      <c r="X20" s="181"/>
      <c r="Y20" s="47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7"/>
      <c r="AW20" s="182"/>
      <c r="AX20" s="195"/>
      <c r="AY20" s="196"/>
      <c r="AZ20" s="196"/>
      <c r="BA20" s="20"/>
    </row>
    <row r="21" spans="1:62" ht="21" customHeight="1">
      <c r="A21" s="220" t="s">
        <v>1</v>
      </c>
      <c r="B21" s="220"/>
      <c r="C21" s="221"/>
      <c r="D21" s="222">
        <f>SUM(F21:AW21)</f>
        <v>1775.2</v>
      </c>
      <c r="E21" s="213"/>
      <c r="F21" s="213">
        <v>262</v>
      </c>
      <c r="G21" s="214"/>
      <c r="H21" s="213">
        <v>87.2</v>
      </c>
      <c r="I21" s="214"/>
      <c r="J21" s="213">
        <v>1</v>
      </c>
      <c r="K21" s="214"/>
      <c r="L21" s="213">
        <v>0.2</v>
      </c>
      <c r="M21" s="214"/>
      <c r="N21" s="205">
        <v>12.5</v>
      </c>
      <c r="O21" s="205"/>
      <c r="P21" s="205">
        <v>11</v>
      </c>
      <c r="Q21" s="205"/>
      <c r="R21" s="213">
        <v>48.2</v>
      </c>
      <c r="S21" s="213"/>
      <c r="T21" s="205">
        <v>332.9</v>
      </c>
      <c r="U21" s="205"/>
      <c r="V21" s="205">
        <v>229.2</v>
      </c>
      <c r="W21" s="205"/>
      <c r="X21" s="205">
        <v>45.8</v>
      </c>
      <c r="Y21" s="205"/>
      <c r="Z21" s="182">
        <v>48.1</v>
      </c>
      <c r="AA21" s="182">
        <v>19.899999999999999</v>
      </c>
      <c r="AB21" s="182">
        <v>14.4</v>
      </c>
      <c r="AC21" s="182">
        <v>3</v>
      </c>
      <c r="AD21" s="168" t="s">
        <v>136</v>
      </c>
      <c r="AE21" s="168" t="s">
        <v>136</v>
      </c>
      <c r="AF21" s="189" t="s">
        <v>129</v>
      </c>
      <c r="AG21" s="182">
        <v>15.2</v>
      </c>
      <c r="AH21" s="182">
        <v>1.3</v>
      </c>
      <c r="AI21" s="182">
        <v>17.3</v>
      </c>
      <c r="AJ21" s="168" t="s">
        <v>131</v>
      </c>
      <c r="AK21" s="189">
        <v>8</v>
      </c>
      <c r="AL21" s="182">
        <v>9</v>
      </c>
      <c r="AM21" s="168" t="s">
        <v>136</v>
      </c>
      <c r="AN21" s="182">
        <v>17.7</v>
      </c>
      <c r="AO21" s="189">
        <v>2</v>
      </c>
      <c r="AP21" s="182">
        <v>1</v>
      </c>
      <c r="AQ21" s="182">
        <v>8</v>
      </c>
      <c r="AR21" s="182">
        <v>9</v>
      </c>
      <c r="AS21" s="182">
        <v>14.2</v>
      </c>
      <c r="AT21" s="182">
        <v>2</v>
      </c>
      <c r="AU21" s="213">
        <v>468.8</v>
      </c>
      <c r="AV21" s="250"/>
      <c r="AW21" s="182">
        <v>86.3</v>
      </c>
      <c r="AX21" s="241" t="s">
        <v>138</v>
      </c>
      <c r="AY21" s="242"/>
      <c r="AZ21" s="242"/>
      <c r="BA21" s="20"/>
    </row>
    <row r="22" spans="1:62" ht="21" customHeight="1">
      <c r="A22" s="220" t="s">
        <v>2</v>
      </c>
      <c r="B22" s="220"/>
      <c r="C22" s="221"/>
      <c r="D22" s="222">
        <f>SUM(F22:AW22)</f>
        <v>1827.8999999999996</v>
      </c>
      <c r="E22" s="213"/>
      <c r="F22" s="213">
        <v>304</v>
      </c>
      <c r="G22" s="214"/>
      <c r="H22" s="213">
        <v>75.8</v>
      </c>
      <c r="I22" s="214"/>
      <c r="J22" s="213">
        <v>2</v>
      </c>
      <c r="K22" s="214"/>
      <c r="L22" s="213">
        <v>1</v>
      </c>
      <c r="M22" s="214"/>
      <c r="N22" s="205">
        <v>5.6</v>
      </c>
      <c r="O22" s="205"/>
      <c r="P22" s="205">
        <v>17.600000000000001</v>
      </c>
      <c r="Q22" s="205"/>
      <c r="R22" s="213">
        <v>7.8</v>
      </c>
      <c r="S22" s="213"/>
      <c r="T22" s="205">
        <v>462.7</v>
      </c>
      <c r="U22" s="205"/>
      <c r="V22" s="205">
        <v>243.6</v>
      </c>
      <c r="W22" s="205"/>
      <c r="X22" s="205">
        <v>32.1</v>
      </c>
      <c r="Y22" s="205"/>
      <c r="Z22" s="182">
        <v>25.3</v>
      </c>
      <c r="AA22" s="182">
        <v>7</v>
      </c>
      <c r="AB22" s="182">
        <v>8.8000000000000007</v>
      </c>
      <c r="AC22" s="404">
        <v>0</v>
      </c>
      <c r="AD22" s="189">
        <v>2</v>
      </c>
      <c r="AE22" s="182">
        <v>8.8000000000000007</v>
      </c>
      <c r="AF22" s="189" t="s">
        <v>129</v>
      </c>
      <c r="AG22" s="182">
        <v>21.3</v>
      </c>
      <c r="AH22" s="182">
        <v>13.4</v>
      </c>
      <c r="AI22" s="182">
        <v>47.1</v>
      </c>
      <c r="AJ22" s="189">
        <v>1</v>
      </c>
      <c r="AK22" s="182">
        <v>20</v>
      </c>
      <c r="AL22" s="182">
        <v>2.7</v>
      </c>
      <c r="AM22" s="168" t="s">
        <v>136</v>
      </c>
      <c r="AN22" s="182">
        <v>14.3</v>
      </c>
      <c r="AO22" s="182">
        <v>9</v>
      </c>
      <c r="AP22" s="182">
        <v>1</v>
      </c>
      <c r="AQ22" s="182">
        <v>24</v>
      </c>
      <c r="AR22" s="182">
        <v>5</v>
      </c>
      <c r="AS22" s="182">
        <v>14.2</v>
      </c>
      <c r="AT22" s="182">
        <v>3.3</v>
      </c>
      <c r="AU22" s="213">
        <v>383.8</v>
      </c>
      <c r="AV22" s="250"/>
      <c r="AW22" s="182">
        <v>63.7</v>
      </c>
      <c r="AX22" s="241" t="s">
        <v>137</v>
      </c>
      <c r="AY22" s="242"/>
      <c r="AZ22" s="242"/>
      <c r="BA22" s="20"/>
    </row>
    <row r="23" spans="1:62" ht="21" customHeight="1">
      <c r="A23" s="220" t="s">
        <v>3</v>
      </c>
      <c r="B23" s="220"/>
      <c r="C23" s="221"/>
      <c r="D23" s="222">
        <f>SUM(F23:AW23)</f>
        <v>2465.2999999999997</v>
      </c>
      <c r="E23" s="213"/>
      <c r="F23" s="213">
        <v>393</v>
      </c>
      <c r="G23" s="214"/>
      <c r="H23" s="213">
        <v>127.7</v>
      </c>
      <c r="I23" s="214"/>
      <c r="J23" s="213">
        <v>5</v>
      </c>
      <c r="K23" s="214"/>
      <c r="L23" s="213">
        <v>0.4</v>
      </c>
      <c r="M23" s="214"/>
      <c r="N23" s="205">
        <v>4.5</v>
      </c>
      <c r="O23" s="205"/>
      <c r="P23" s="205">
        <v>41.8</v>
      </c>
      <c r="Q23" s="205"/>
      <c r="R23" s="213">
        <v>44.8</v>
      </c>
      <c r="S23" s="213"/>
      <c r="T23" s="205">
        <v>594.79999999999995</v>
      </c>
      <c r="U23" s="205"/>
      <c r="V23" s="205">
        <v>261.2</v>
      </c>
      <c r="W23" s="205"/>
      <c r="X23" s="205">
        <v>49.6</v>
      </c>
      <c r="Y23" s="205"/>
      <c r="Z23" s="182">
        <v>30.3</v>
      </c>
      <c r="AA23" s="182">
        <v>14.7</v>
      </c>
      <c r="AB23" s="182">
        <v>17</v>
      </c>
      <c r="AC23" s="182">
        <v>9</v>
      </c>
      <c r="AD23" s="189" t="s">
        <v>129</v>
      </c>
      <c r="AE23" s="182">
        <v>1.1000000000000001</v>
      </c>
      <c r="AF23" s="189" t="s">
        <v>129</v>
      </c>
      <c r="AG23" s="182">
        <v>33.5</v>
      </c>
      <c r="AH23" s="182">
        <v>9.1</v>
      </c>
      <c r="AI23" s="182">
        <v>66.5</v>
      </c>
      <c r="AJ23" s="182">
        <v>1</v>
      </c>
      <c r="AK23" s="182">
        <v>23</v>
      </c>
      <c r="AL23" s="182">
        <v>2.1</v>
      </c>
      <c r="AM23" s="182">
        <v>1</v>
      </c>
      <c r="AN23" s="182">
        <v>20.399999999999999</v>
      </c>
      <c r="AO23" s="182">
        <v>7</v>
      </c>
      <c r="AP23" s="168" t="s">
        <v>136</v>
      </c>
      <c r="AQ23" s="182">
        <v>2</v>
      </c>
      <c r="AR23" s="182">
        <v>5</v>
      </c>
      <c r="AS23" s="182">
        <v>20.6</v>
      </c>
      <c r="AT23" s="182">
        <v>14.8</v>
      </c>
      <c r="AU23" s="213">
        <v>537.9</v>
      </c>
      <c r="AV23" s="250"/>
      <c r="AW23" s="182">
        <v>126.5</v>
      </c>
      <c r="AX23" s="241" t="s">
        <v>135</v>
      </c>
      <c r="AY23" s="242"/>
      <c r="AZ23" s="242"/>
      <c r="BA23" s="20"/>
    </row>
    <row r="24" spans="1:62" ht="21" customHeight="1">
      <c r="A24" s="220" t="s">
        <v>4</v>
      </c>
      <c r="B24" s="220"/>
      <c r="C24" s="221"/>
      <c r="D24" s="222">
        <f>SUM(F24:AW24)</f>
        <v>1545.8999999999999</v>
      </c>
      <c r="E24" s="213"/>
      <c r="F24" s="213">
        <v>244</v>
      </c>
      <c r="G24" s="214"/>
      <c r="H24" s="213">
        <v>48.1</v>
      </c>
      <c r="I24" s="214"/>
      <c r="J24" s="403" t="s">
        <v>129</v>
      </c>
      <c r="K24" s="403"/>
      <c r="L24" s="238">
        <v>1.1000000000000001</v>
      </c>
      <c r="M24" s="238"/>
      <c r="N24" s="205">
        <v>5</v>
      </c>
      <c r="O24" s="205"/>
      <c r="P24" s="205">
        <v>3.4</v>
      </c>
      <c r="Q24" s="205"/>
      <c r="R24" s="213">
        <v>15.6</v>
      </c>
      <c r="S24" s="213"/>
      <c r="T24" s="205">
        <v>304.10000000000002</v>
      </c>
      <c r="U24" s="205"/>
      <c r="V24" s="205">
        <v>258.2</v>
      </c>
      <c r="W24" s="205"/>
      <c r="X24" s="205">
        <v>49.4</v>
      </c>
      <c r="Y24" s="205"/>
      <c r="Z24" s="182">
        <v>57.4</v>
      </c>
      <c r="AA24" s="182">
        <v>8.1999999999999993</v>
      </c>
      <c r="AB24" s="182">
        <v>11</v>
      </c>
      <c r="AC24" s="182">
        <v>1</v>
      </c>
      <c r="AD24" s="189" t="s">
        <v>129</v>
      </c>
      <c r="AE24" s="189" t="s">
        <v>129</v>
      </c>
      <c r="AF24" s="189" t="s">
        <v>129</v>
      </c>
      <c r="AG24" s="182">
        <v>11</v>
      </c>
      <c r="AH24" s="168" t="s">
        <v>134</v>
      </c>
      <c r="AI24" s="182">
        <v>13.7</v>
      </c>
      <c r="AJ24" s="168" t="s">
        <v>134</v>
      </c>
      <c r="AK24" s="182">
        <v>5</v>
      </c>
      <c r="AL24" s="182">
        <v>5.7</v>
      </c>
      <c r="AM24" s="189">
        <v>10</v>
      </c>
      <c r="AN24" s="182">
        <v>13.8</v>
      </c>
      <c r="AO24" s="182">
        <v>5</v>
      </c>
      <c r="AP24" s="182">
        <v>5.0999999999999996</v>
      </c>
      <c r="AQ24" s="182">
        <v>41.6</v>
      </c>
      <c r="AR24" s="182">
        <v>23</v>
      </c>
      <c r="AS24" s="182">
        <v>13.2</v>
      </c>
      <c r="AT24" s="182">
        <v>4</v>
      </c>
      <c r="AU24" s="213">
        <v>308.8</v>
      </c>
      <c r="AV24" s="250"/>
      <c r="AW24" s="182">
        <v>79.5</v>
      </c>
      <c r="AX24" s="241" t="s">
        <v>133</v>
      </c>
      <c r="AY24" s="242"/>
      <c r="AZ24" s="242"/>
      <c r="BA24" s="20"/>
    </row>
    <row r="25" spans="1:62" ht="21" customHeight="1">
      <c r="A25" s="220" t="s">
        <v>5</v>
      </c>
      <c r="B25" s="220"/>
      <c r="C25" s="221"/>
      <c r="D25" s="222">
        <f>SUM(F25:AW25)</f>
        <v>632.20000000000005</v>
      </c>
      <c r="E25" s="213"/>
      <c r="F25" s="213">
        <v>109</v>
      </c>
      <c r="G25" s="214"/>
      <c r="H25" s="213">
        <v>20.5</v>
      </c>
      <c r="I25" s="214"/>
      <c r="J25" s="213">
        <v>1</v>
      </c>
      <c r="K25" s="214"/>
      <c r="L25" s="403" t="s">
        <v>132</v>
      </c>
      <c r="M25" s="403"/>
      <c r="N25" s="205">
        <v>2</v>
      </c>
      <c r="O25" s="205"/>
      <c r="P25" s="205">
        <v>0.5</v>
      </c>
      <c r="Q25" s="205"/>
      <c r="R25" s="213">
        <v>15</v>
      </c>
      <c r="S25" s="213"/>
      <c r="T25" s="205">
        <v>111.5</v>
      </c>
      <c r="U25" s="205"/>
      <c r="V25" s="205">
        <v>113.2</v>
      </c>
      <c r="W25" s="205"/>
      <c r="X25" s="205">
        <v>14</v>
      </c>
      <c r="Y25" s="205"/>
      <c r="Z25" s="182">
        <v>7.8</v>
      </c>
      <c r="AA25" s="182">
        <v>1</v>
      </c>
      <c r="AB25" s="182">
        <v>3</v>
      </c>
      <c r="AC25" s="189" t="s">
        <v>129</v>
      </c>
      <c r="AD25" s="189" t="s">
        <v>129</v>
      </c>
      <c r="AE25" s="182">
        <v>1</v>
      </c>
      <c r="AF25" s="189" t="s">
        <v>129</v>
      </c>
      <c r="AG25" s="189" t="s">
        <v>129</v>
      </c>
      <c r="AH25" s="189" t="s">
        <v>129</v>
      </c>
      <c r="AI25" s="182">
        <v>1.7</v>
      </c>
      <c r="AJ25" s="189" t="s">
        <v>129</v>
      </c>
      <c r="AK25" s="182">
        <v>3</v>
      </c>
      <c r="AL25" s="189" t="s">
        <v>129</v>
      </c>
      <c r="AM25" s="189">
        <v>1</v>
      </c>
      <c r="AN25" s="182">
        <v>23.3</v>
      </c>
      <c r="AO25" s="182">
        <v>4.5</v>
      </c>
      <c r="AP25" s="182">
        <v>2</v>
      </c>
      <c r="AQ25" s="182">
        <v>40</v>
      </c>
      <c r="AR25" s="168" t="s">
        <v>131</v>
      </c>
      <c r="AS25" s="182">
        <v>6.5</v>
      </c>
      <c r="AT25" s="189" t="s">
        <v>129</v>
      </c>
      <c r="AU25" s="213">
        <v>131.1</v>
      </c>
      <c r="AV25" s="250"/>
      <c r="AW25" s="182">
        <v>19.600000000000001</v>
      </c>
      <c r="AX25" s="241" t="s">
        <v>130</v>
      </c>
      <c r="AY25" s="242"/>
      <c r="AZ25" s="242"/>
      <c r="BA25" s="20"/>
    </row>
    <row r="26" spans="1:62" ht="21" customHeight="1">
      <c r="A26" s="220" t="s">
        <v>6</v>
      </c>
      <c r="B26" s="220"/>
      <c r="C26" s="221"/>
      <c r="D26" s="222">
        <f>SUM(F26:AW26)</f>
        <v>1508.2000000000003</v>
      </c>
      <c r="E26" s="213"/>
      <c r="F26" s="213">
        <v>210</v>
      </c>
      <c r="G26" s="214"/>
      <c r="H26" s="213">
        <v>55.4</v>
      </c>
      <c r="I26" s="214"/>
      <c r="J26" s="213">
        <v>1</v>
      </c>
      <c r="K26" s="214"/>
      <c r="L26" s="213">
        <v>0.2</v>
      </c>
      <c r="M26" s="214"/>
      <c r="N26" s="205">
        <v>9.1999999999999993</v>
      </c>
      <c r="O26" s="205"/>
      <c r="P26" s="205">
        <v>0.2</v>
      </c>
      <c r="Q26" s="205"/>
      <c r="R26" s="213">
        <v>13.1</v>
      </c>
      <c r="S26" s="213"/>
      <c r="T26" s="205">
        <v>315.39999999999998</v>
      </c>
      <c r="U26" s="205"/>
      <c r="V26" s="205">
        <v>249.2</v>
      </c>
      <c r="W26" s="205"/>
      <c r="X26" s="205">
        <v>51.2</v>
      </c>
      <c r="Y26" s="205"/>
      <c r="Z26" s="182">
        <v>85.2</v>
      </c>
      <c r="AA26" s="182">
        <v>13.2</v>
      </c>
      <c r="AB26" s="182">
        <v>7.8</v>
      </c>
      <c r="AC26" s="182">
        <v>2</v>
      </c>
      <c r="AD26" s="189" t="s">
        <v>129</v>
      </c>
      <c r="AE26" s="182">
        <v>2.5</v>
      </c>
      <c r="AF26" s="182">
        <v>1</v>
      </c>
      <c r="AG26" s="182">
        <v>9.9</v>
      </c>
      <c r="AH26" s="182">
        <v>1.4</v>
      </c>
      <c r="AI26" s="182">
        <v>15.3</v>
      </c>
      <c r="AJ26" s="182">
        <v>1</v>
      </c>
      <c r="AK26" s="182">
        <v>18</v>
      </c>
      <c r="AL26" s="182">
        <v>4.5999999999999996</v>
      </c>
      <c r="AM26" s="182">
        <v>3</v>
      </c>
      <c r="AN26" s="182">
        <v>22</v>
      </c>
      <c r="AO26" s="182">
        <v>3</v>
      </c>
      <c r="AP26" s="182">
        <v>7</v>
      </c>
      <c r="AQ26" s="182">
        <v>13.2</v>
      </c>
      <c r="AR26" s="182">
        <v>2.6</v>
      </c>
      <c r="AS26" s="182">
        <v>13.2</v>
      </c>
      <c r="AT26" s="182">
        <v>3.8</v>
      </c>
      <c r="AU26" s="213">
        <v>302.7</v>
      </c>
      <c r="AV26" s="255"/>
      <c r="AW26" s="182">
        <v>70.900000000000006</v>
      </c>
      <c r="AX26" s="241" t="s">
        <v>128</v>
      </c>
      <c r="AY26" s="242"/>
      <c r="AZ26" s="242"/>
      <c r="BA26" s="20"/>
    </row>
    <row r="27" spans="1:62" ht="21" customHeight="1" thickBot="1">
      <c r="A27" s="261" t="s">
        <v>7</v>
      </c>
      <c r="B27" s="261"/>
      <c r="C27" s="262"/>
      <c r="D27" s="271">
        <f>SUM(F27:AW27)</f>
        <v>1003.0999999999999</v>
      </c>
      <c r="E27" s="252"/>
      <c r="F27" s="252">
        <v>166</v>
      </c>
      <c r="G27" s="258"/>
      <c r="H27" s="252">
        <v>35.6</v>
      </c>
      <c r="I27" s="258"/>
      <c r="J27" s="402" t="s">
        <v>127</v>
      </c>
      <c r="K27" s="401"/>
      <c r="L27" s="252">
        <v>0.1</v>
      </c>
      <c r="M27" s="258"/>
      <c r="N27" s="259">
        <v>2.5</v>
      </c>
      <c r="O27" s="259"/>
      <c r="P27" s="259">
        <v>5.5</v>
      </c>
      <c r="Q27" s="259"/>
      <c r="R27" s="294">
        <v>10.3</v>
      </c>
      <c r="S27" s="294"/>
      <c r="T27" s="259">
        <v>217.8</v>
      </c>
      <c r="U27" s="259"/>
      <c r="V27" s="259">
        <v>174.5</v>
      </c>
      <c r="W27" s="259"/>
      <c r="X27" s="259">
        <v>34.4</v>
      </c>
      <c r="Y27" s="259"/>
      <c r="Z27" s="182">
        <v>17.5</v>
      </c>
      <c r="AA27" s="182">
        <v>4</v>
      </c>
      <c r="AB27" s="182">
        <v>6</v>
      </c>
      <c r="AC27" s="182">
        <v>2.5</v>
      </c>
      <c r="AD27" s="189" t="s">
        <v>126</v>
      </c>
      <c r="AE27" s="182">
        <v>0.1</v>
      </c>
      <c r="AF27" s="189" t="s">
        <v>126</v>
      </c>
      <c r="AG27" s="182">
        <v>3</v>
      </c>
      <c r="AH27" s="182">
        <v>3.2</v>
      </c>
      <c r="AI27" s="182">
        <v>6.3</v>
      </c>
      <c r="AJ27" s="189">
        <v>1.5</v>
      </c>
      <c r="AK27" s="182">
        <v>8</v>
      </c>
      <c r="AL27" s="182">
        <v>1</v>
      </c>
      <c r="AM27" s="168" t="s">
        <v>125</v>
      </c>
      <c r="AN27" s="182">
        <v>8.9</v>
      </c>
      <c r="AO27" s="182">
        <v>1.2</v>
      </c>
      <c r="AP27" s="168" t="s">
        <v>125</v>
      </c>
      <c r="AQ27" s="182">
        <v>19</v>
      </c>
      <c r="AR27" s="182">
        <v>4.9000000000000004</v>
      </c>
      <c r="AS27" s="191">
        <v>7</v>
      </c>
      <c r="AT27" s="191">
        <v>1</v>
      </c>
      <c r="AU27" s="252">
        <v>217</v>
      </c>
      <c r="AV27" s="253"/>
      <c r="AW27" s="191">
        <v>44.3</v>
      </c>
      <c r="AX27" s="245" t="s">
        <v>124</v>
      </c>
      <c r="AY27" s="246"/>
      <c r="AZ27" s="246"/>
      <c r="BA27" s="20"/>
    </row>
    <row r="28" spans="1:62" ht="44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24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254" t="s">
        <v>44</v>
      </c>
      <c r="AS28" s="254"/>
      <c r="AT28" s="254"/>
      <c r="AU28" s="254"/>
      <c r="AV28" s="254"/>
      <c r="AW28" s="254"/>
      <c r="AX28" s="254"/>
      <c r="AY28" s="254"/>
      <c r="AZ28" s="254"/>
      <c r="BA28" s="8"/>
    </row>
    <row r="29" spans="1:62" ht="22.5" customHeight="1" thickBot="1">
      <c r="A29" s="212" t="s">
        <v>107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49" t="s">
        <v>123</v>
      </c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</row>
    <row r="30" spans="1:62" ht="195.75" customHeight="1">
      <c r="A30" s="16"/>
      <c r="B30" s="16"/>
      <c r="C30" s="184"/>
      <c r="D30" s="26" t="s">
        <v>47</v>
      </c>
      <c r="E30" s="247" t="s">
        <v>8</v>
      </c>
      <c r="F30" s="251"/>
      <c r="G30" s="247" t="s">
        <v>50</v>
      </c>
      <c r="H30" s="251"/>
      <c r="I30" s="247" t="s">
        <v>9</v>
      </c>
      <c r="J30" s="251"/>
      <c r="K30" s="260" t="s">
        <v>59</v>
      </c>
      <c r="L30" s="251"/>
      <c r="M30" s="247" t="s">
        <v>51</v>
      </c>
      <c r="N30" s="251"/>
      <c r="O30" s="247" t="s">
        <v>10</v>
      </c>
      <c r="P30" s="251"/>
      <c r="Q30" s="260" t="s">
        <v>122</v>
      </c>
      <c r="R30" s="248"/>
      <c r="S30" s="247" t="s">
        <v>52</v>
      </c>
      <c r="T30" s="251"/>
      <c r="U30" s="247" t="s">
        <v>14</v>
      </c>
      <c r="V30" s="275"/>
      <c r="W30" s="247" t="s">
        <v>11</v>
      </c>
      <c r="X30" s="275"/>
      <c r="Y30" s="26" t="s">
        <v>12</v>
      </c>
      <c r="Z30" s="26" t="s">
        <v>106</v>
      </c>
      <c r="AA30" s="26" t="s">
        <v>105</v>
      </c>
      <c r="AB30" s="26" t="s">
        <v>104</v>
      </c>
      <c r="AC30" s="26" t="s">
        <v>103</v>
      </c>
      <c r="AD30" s="26" t="s">
        <v>102</v>
      </c>
      <c r="AE30" s="27" t="s">
        <v>13</v>
      </c>
      <c r="AF30" s="42" t="s">
        <v>101</v>
      </c>
      <c r="AG30" s="26" t="s">
        <v>100</v>
      </c>
      <c r="AH30" s="26" t="s">
        <v>99</v>
      </c>
      <c r="AI30" s="44" t="s">
        <v>98</v>
      </c>
      <c r="AJ30" s="26" t="s">
        <v>97</v>
      </c>
      <c r="AK30" s="26" t="s">
        <v>96</v>
      </c>
      <c r="AL30" s="26" t="s">
        <v>95</v>
      </c>
      <c r="AM30" s="26" t="s">
        <v>94</v>
      </c>
      <c r="AN30" s="26" t="s">
        <v>93</v>
      </c>
      <c r="AO30" s="26" t="s">
        <v>92</v>
      </c>
      <c r="AP30" s="26" t="s">
        <v>91</v>
      </c>
      <c r="AQ30" s="26" t="s">
        <v>90</v>
      </c>
      <c r="AR30" s="10" t="s">
        <v>89</v>
      </c>
      <c r="AS30" s="26" t="s">
        <v>88</v>
      </c>
      <c r="AT30" s="43" t="s">
        <v>87</v>
      </c>
      <c r="AU30" s="43" t="s">
        <v>86</v>
      </c>
      <c r="AV30" s="247" t="s">
        <v>121</v>
      </c>
      <c r="AW30" s="251"/>
      <c r="AX30" s="247" t="s">
        <v>53</v>
      </c>
      <c r="AY30" s="248"/>
      <c r="AZ30" s="43" t="s">
        <v>85</v>
      </c>
      <c r="BA30" s="28" t="s">
        <v>84</v>
      </c>
      <c r="BB30" s="29" t="s">
        <v>83</v>
      </c>
      <c r="BC30" s="28" t="s">
        <v>82</v>
      </c>
      <c r="BD30" s="29" t="s">
        <v>81</v>
      </c>
      <c r="BE30" s="28" t="s">
        <v>80</v>
      </c>
      <c r="BF30" s="30" t="s">
        <v>79</v>
      </c>
      <c r="BG30" s="43" t="s">
        <v>78</v>
      </c>
      <c r="BH30" s="14"/>
      <c r="BI30" s="2"/>
      <c r="BJ30" s="2"/>
    </row>
    <row r="31" spans="1:62" ht="21" customHeight="1">
      <c r="A31" s="225" t="s">
        <v>115</v>
      </c>
      <c r="B31" s="225"/>
      <c r="C31" s="263"/>
      <c r="D31" s="39">
        <f>+E5</f>
        <v>1493</v>
      </c>
      <c r="E31" s="244">
        <f>SUM(E33:E39)</f>
        <v>752</v>
      </c>
      <c r="F31" s="244"/>
      <c r="G31" s="244">
        <f>SUM(G33:G39)</f>
        <v>110</v>
      </c>
      <c r="H31" s="244"/>
      <c r="I31" s="244">
        <f>SUM(I33:I39)</f>
        <v>205</v>
      </c>
      <c r="J31" s="244"/>
      <c r="K31" s="244">
        <f>SUM(K33:K39)</f>
        <v>287</v>
      </c>
      <c r="L31" s="244"/>
      <c r="M31" s="244">
        <f>SUM(M33:M39)</f>
        <v>22</v>
      </c>
      <c r="N31" s="244"/>
      <c r="O31" s="244">
        <f>SUM(O33:O39)</f>
        <v>37</v>
      </c>
      <c r="P31" s="244"/>
      <c r="Q31" s="244">
        <f>SUM(Q33:R39)</f>
        <v>46</v>
      </c>
      <c r="R31" s="257"/>
      <c r="S31" s="244">
        <f>SUM(S33:S39)</f>
        <v>7</v>
      </c>
      <c r="T31" s="257"/>
      <c r="U31" s="244">
        <f>SUM(U33:U39)</f>
        <v>148</v>
      </c>
      <c r="V31" s="257"/>
      <c r="W31" s="243">
        <f>SUM(W33:W39)</f>
        <v>108</v>
      </c>
      <c r="X31" s="272"/>
      <c r="Y31" s="183">
        <f>SUM(Y33:Y39)</f>
        <v>83</v>
      </c>
      <c r="Z31" s="183">
        <f>SUM(Z33:Z39)</f>
        <v>5</v>
      </c>
      <c r="AA31" s="183">
        <f>SUM(AA33:AA39)</f>
        <v>186</v>
      </c>
      <c r="AB31" s="183">
        <f>SUM(AB33:AB39)</f>
        <v>131</v>
      </c>
      <c r="AC31" s="183">
        <f>SUM(AC33:AC39)</f>
        <v>96</v>
      </c>
      <c r="AD31" s="183">
        <f>SUM(AD33:AD39)</f>
        <v>129</v>
      </c>
      <c r="AE31" s="183">
        <f>SUM(AE33:AE39)</f>
        <v>3</v>
      </c>
      <c r="AF31" s="183">
        <f>SUM(AF33:AF39)</f>
        <v>10</v>
      </c>
      <c r="AG31" s="183">
        <f>SUM(AG33:AG39)</f>
        <v>8</v>
      </c>
      <c r="AH31" s="183">
        <f>SUM(AH33:AH39)</f>
        <v>10</v>
      </c>
      <c r="AI31" s="183">
        <f>SUM(AI33:AI39)</f>
        <v>25</v>
      </c>
      <c r="AJ31" s="183">
        <f>SUM(AJ33:AJ39)</f>
        <v>39</v>
      </c>
      <c r="AK31" s="183">
        <f>SUM(AK33:AK39)</f>
        <v>41</v>
      </c>
      <c r="AL31" s="183">
        <f>SUM(AL33:AL39)</f>
        <v>28</v>
      </c>
      <c r="AM31" s="183">
        <f>SUM(AM33:AM39)</f>
        <v>152</v>
      </c>
      <c r="AN31" s="183">
        <f>SUM(AN33:AN39)</f>
        <v>60</v>
      </c>
      <c r="AO31" s="183">
        <f>SUM(AO33:AO39)</f>
        <v>45</v>
      </c>
      <c r="AP31" s="183">
        <f>SUM(AP33:AP39)</f>
        <v>109</v>
      </c>
      <c r="AQ31" s="183">
        <f>SUM(AQ33:AQ39)</f>
        <v>72</v>
      </c>
      <c r="AR31" s="183">
        <f>SUM(AR33:AR39)</f>
        <v>3</v>
      </c>
      <c r="AS31" s="183">
        <f>SUM(AS33:AS39)</f>
        <v>46</v>
      </c>
      <c r="AT31" s="183">
        <f>SUM(AT33:AT39)</f>
        <v>8</v>
      </c>
      <c r="AU31" s="183">
        <f>SUM(AU33:AU39)</f>
        <v>32</v>
      </c>
      <c r="AV31" s="244">
        <f>SUM(AV33:AV39)</f>
        <v>174</v>
      </c>
      <c r="AW31" s="244"/>
      <c r="AX31" s="244">
        <f>SUM(AX33:AX39)</f>
        <v>35</v>
      </c>
      <c r="AY31" s="244"/>
      <c r="AZ31" s="183">
        <f>SUM(AZ33:AZ39)</f>
        <v>50</v>
      </c>
      <c r="BA31" s="183">
        <f>SUM(BA33:BA39)</f>
        <v>2</v>
      </c>
      <c r="BB31" s="183" t="s">
        <v>49</v>
      </c>
      <c r="BC31" s="183" t="s">
        <v>49</v>
      </c>
      <c r="BD31" s="183">
        <f>SUM(BD33:BD39)</f>
        <v>14</v>
      </c>
      <c r="BE31" s="183">
        <f>SUM(BE33:BE39)</f>
        <v>3</v>
      </c>
      <c r="BF31" s="183">
        <f>SUM(BF33:BF39)</f>
        <v>4</v>
      </c>
      <c r="BG31" s="183">
        <f>SUM(BG33:BG39)</f>
        <v>3</v>
      </c>
      <c r="BH31" s="4" t="s">
        <v>0</v>
      </c>
      <c r="BI31" s="2"/>
      <c r="BJ31" s="2"/>
    </row>
    <row r="32" spans="1:62" ht="7.5" customHeight="1">
      <c r="A32" s="193"/>
      <c r="B32" s="193"/>
      <c r="C32" s="197"/>
      <c r="D32" s="40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7"/>
      <c r="S32" s="175"/>
      <c r="T32" s="177"/>
      <c r="U32" s="175"/>
      <c r="V32" s="177"/>
      <c r="W32" s="175"/>
      <c r="X32" s="177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37"/>
      <c r="BH32" s="3"/>
      <c r="BI32" s="2"/>
      <c r="BJ32" s="2"/>
    </row>
    <row r="33" spans="1:62" ht="21" customHeight="1">
      <c r="A33" s="220" t="s">
        <v>1</v>
      </c>
      <c r="B33" s="220"/>
      <c r="C33" s="264"/>
      <c r="D33" s="40">
        <f>+E7</f>
        <v>203</v>
      </c>
      <c r="E33" s="243">
        <v>111</v>
      </c>
      <c r="F33" s="243"/>
      <c r="G33" s="243">
        <v>17</v>
      </c>
      <c r="H33" s="243"/>
      <c r="I33" s="243">
        <v>33</v>
      </c>
      <c r="J33" s="243"/>
      <c r="K33" s="243">
        <v>37</v>
      </c>
      <c r="L33" s="243"/>
      <c r="M33" s="243">
        <v>2</v>
      </c>
      <c r="N33" s="243"/>
      <c r="O33" s="243">
        <v>6</v>
      </c>
      <c r="P33" s="243"/>
      <c r="Q33" s="243">
        <v>5</v>
      </c>
      <c r="R33" s="273"/>
      <c r="S33" s="243">
        <v>0</v>
      </c>
      <c r="T33" s="273"/>
      <c r="U33" s="243">
        <v>21</v>
      </c>
      <c r="V33" s="272"/>
      <c r="W33" s="243">
        <v>15</v>
      </c>
      <c r="X33" s="272"/>
      <c r="Y33" s="175">
        <v>11</v>
      </c>
      <c r="Z33" s="175">
        <v>1</v>
      </c>
      <c r="AA33" s="175">
        <v>34</v>
      </c>
      <c r="AB33" s="175">
        <v>17</v>
      </c>
      <c r="AC33" s="175">
        <v>11</v>
      </c>
      <c r="AD33" s="175">
        <v>20</v>
      </c>
      <c r="AE33" s="175">
        <v>0</v>
      </c>
      <c r="AF33" s="175">
        <v>0</v>
      </c>
      <c r="AG33" s="175" t="s">
        <v>114</v>
      </c>
      <c r="AH33" s="175">
        <v>0</v>
      </c>
      <c r="AI33" s="175">
        <v>3</v>
      </c>
      <c r="AJ33" s="175">
        <v>3</v>
      </c>
      <c r="AK33" s="175">
        <v>7</v>
      </c>
      <c r="AL33" s="175">
        <v>4</v>
      </c>
      <c r="AM33" s="175">
        <v>25</v>
      </c>
      <c r="AN33" s="175">
        <v>4</v>
      </c>
      <c r="AO33" s="175">
        <v>1</v>
      </c>
      <c r="AP33" s="175">
        <v>17</v>
      </c>
      <c r="AQ33" s="175">
        <v>8</v>
      </c>
      <c r="AR33" s="175">
        <v>1</v>
      </c>
      <c r="AS33" s="175">
        <v>4</v>
      </c>
      <c r="AT33" s="175" t="s">
        <v>114</v>
      </c>
      <c r="AU33" s="175">
        <v>3</v>
      </c>
      <c r="AV33" s="243">
        <v>32</v>
      </c>
      <c r="AW33" s="243"/>
      <c r="AX33" s="243">
        <v>4</v>
      </c>
      <c r="AY33" s="243"/>
      <c r="AZ33" s="175">
        <v>7</v>
      </c>
      <c r="BA33" s="175" t="s">
        <v>49</v>
      </c>
      <c r="BB33" s="175" t="s">
        <v>49</v>
      </c>
      <c r="BC33" s="175" t="s">
        <v>49</v>
      </c>
      <c r="BD33" s="175">
        <v>1</v>
      </c>
      <c r="BE33" s="175">
        <v>0</v>
      </c>
      <c r="BF33" s="175">
        <v>1</v>
      </c>
      <c r="BG33" s="37">
        <v>0</v>
      </c>
      <c r="BH33" s="3" t="s">
        <v>1</v>
      </c>
      <c r="BI33" s="2"/>
      <c r="BJ33" s="2"/>
    </row>
    <row r="34" spans="1:62" ht="21" customHeight="1">
      <c r="A34" s="220" t="s">
        <v>2</v>
      </c>
      <c r="B34" s="220"/>
      <c r="C34" s="264"/>
      <c r="D34" s="40">
        <f>+E8</f>
        <v>255</v>
      </c>
      <c r="E34" s="243">
        <v>161</v>
      </c>
      <c r="F34" s="243"/>
      <c r="G34" s="243">
        <v>14</v>
      </c>
      <c r="H34" s="243"/>
      <c r="I34" s="243">
        <v>36</v>
      </c>
      <c r="J34" s="243"/>
      <c r="K34" s="243">
        <v>47</v>
      </c>
      <c r="L34" s="243"/>
      <c r="M34" s="243">
        <v>6</v>
      </c>
      <c r="N34" s="243"/>
      <c r="O34" s="243">
        <v>6</v>
      </c>
      <c r="P34" s="243"/>
      <c r="Q34" s="243">
        <v>11</v>
      </c>
      <c r="R34" s="273"/>
      <c r="S34" s="243">
        <v>2</v>
      </c>
      <c r="T34" s="273"/>
      <c r="U34" s="243">
        <v>28</v>
      </c>
      <c r="V34" s="272"/>
      <c r="W34" s="243">
        <v>15</v>
      </c>
      <c r="X34" s="272"/>
      <c r="Y34" s="175">
        <v>12</v>
      </c>
      <c r="Z34" s="175">
        <v>2</v>
      </c>
      <c r="AA34" s="175">
        <v>26</v>
      </c>
      <c r="AB34" s="175">
        <v>25</v>
      </c>
      <c r="AC34" s="175">
        <v>24</v>
      </c>
      <c r="AD34" s="175">
        <v>23</v>
      </c>
      <c r="AE34" s="175">
        <v>1</v>
      </c>
      <c r="AF34" s="175">
        <v>2</v>
      </c>
      <c r="AG34" s="175">
        <v>2</v>
      </c>
      <c r="AH34" s="175">
        <v>1</v>
      </c>
      <c r="AI34" s="175">
        <v>4</v>
      </c>
      <c r="AJ34" s="175">
        <v>9</v>
      </c>
      <c r="AK34" s="175">
        <v>5</v>
      </c>
      <c r="AL34" s="175">
        <v>4</v>
      </c>
      <c r="AM34" s="175">
        <v>19</v>
      </c>
      <c r="AN34" s="175">
        <v>13</v>
      </c>
      <c r="AO34" s="175">
        <v>12</v>
      </c>
      <c r="AP34" s="175">
        <v>12</v>
      </c>
      <c r="AQ34" s="175">
        <v>10</v>
      </c>
      <c r="AR34" s="175">
        <v>0</v>
      </c>
      <c r="AS34" s="175">
        <v>8</v>
      </c>
      <c r="AT34" s="175">
        <v>1</v>
      </c>
      <c r="AU34" s="175">
        <v>6</v>
      </c>
      <c r="AV34" s="243">
        <v>20</v>
      </c>
      <c r="AW34" s="243"/>
      <c r="AX34" s="243">
        <v>4</v>
      </c>
      <c r="AY34" s="243"/>
      <c r="AZ34" s="175">
        <v>5</v>
      </c>
      <c r="BA34" s="175" t="s">
        <v>118</v>
      </c>
      <c r="BB34" s="175" t="s">
        <v>49</v>
      </c>
      <c r="BC34" s="175" t="s">
        <v>49</v>
      </c>
      <c r="BD34" s="175">
        <v>3</v>
      </c>
      <c r="BE34" s="175" t="s">
        <v>118</v>
      </c>
      <c r="BF34" s="175">
        <v>1</v>
      </c>
      <c r="BG34" s="37">
        <v>1</v>
      </c>
      <c r="BH34" s="3" t="s">
        <v>2</v>
      </c>
      <c r="BI34" s="2"/>
      <c r="BJ34" s="2"/>
    </row>
    <row r="35" spans="1:62" ht="21" customHeight="1">
      <c r="A35" s="220" t="s">
        <v>3</v>
      </c>
      <c r="B35" s="220"/>
      <c r="C35" s="264"/>
      <c r="D35" s="40">
        <f>+E9</f>
        <v>360</v>
      </c>
      <c r="E35" s="243">
        <v>155</v>
      </c>
      <c r="F35" s="243"/>
      <c r="G35" s="243">
        <v>25</v>
      </c>
      <c r="H35" s="243"/>
      <c r="I35" s="243">
        <v>43</v>
      </c>
      <c r="J35" s="243"/>
      <c r="K35" s="243">
        <v>57</v>
      </c>
      <c r="L35" s="243"/>
      <c r="M35" s="243">
        <v>3</v>
      </c>
      <c r="N35" s="243"/>
      <c r="O35" s="243">
        <v>9</v>
      </c>
      <c r="P35" s="243"/>
      <c r="Q35" s="243">
        <v>11</v>
      </c>
      <c r="R35" s="273"/>
      <c r="S35" s="243">
        <v>1</v>
      </c>
      <c r="T35" s="273"/>
      <c r="U35" s="243">
        <v>42</v>
      </c>
      <c r="V35" s="272"/>
      <c r="W35" s="243">
        <v>15</v>
      </c>
      <c r="X35" s="272"/>
      <c r="Y35" s="175">
        <v>13</v>
      </c>
      <c r="Z35" s="175">
        <v>2</v>
      </c>
      <c r="AA35" s="175">
        <v>27</v>
      </c>
      <c r="AB35" s="175">
        <v>48</v>
      </c>
      <c r="AC35" s="175">
        <v>31</v>
      </c>
      <c r="AD35" s="175">
        <v>24</v>
      </c>
      <c r="AE35" s="175">
        <v>2</v>
      </c>
      <c r="AF35" s="175">
        <v>5</v>
      </c>
      <c r="AG35" s="175">
        <v>3</v>
      </c>
      <c r="AH35" s="175">
        <v>3</v>
      </c>
      <c r="AI35" s="175">
        <v>9</v>
      </c>
      <c r="AJ35" s="175">
        <v>13</v>
      </c>
      <c r="AK35" s="175">
        <v>11</v>
      </c>
      <c r="AL35" s="175">
        <v>6</v>
      </c>
      <c r="AM35" s="175">
        <v>23</v>
      </c>
      <c r="AN35" s="175">
        <v>27</v>
      </c>
      <c r="AO35" s="175">
        <v>30</v>
      </c>
      <c r="AP35" s="175">
        <v>30</v>
      </c>
      <c r="AQ35" s="175">
        <v>16</v>
      </c>
      <c r="AR35" s="175">
        <v>0</v>
      </c>
      <c r="AS35" s="175">
        <v>16</v>
      </c>
      <c r="AT35" s="175">
        <v>2</v>
      </c>
      <c r="AU35" s="175">
        <v>12</v>
      </c>
      <c r="AV35" s="243">
        <v>26</v>
      </c>
      <c r="AW35" s="243"/>
      <c r="AX35" s="243">
        <v>12</v>
      </c>
      <c r="AY35" s="243"/>
      <c r="AZ35" s="175">
        <v>14</v>
      </c>
      <c r="BA35" s="175">
        <v>1</v>
      </c>
      <c r="BB35" s="175" t="s">
        <v>49</v>
      </c>
      <c r="BC35" s="175" t="s">
        <v>49</v>
      </c>
      <c r="BD35" s="175">
        <v>3</v>
      </c>
      <c r="BE35" s="175">
        <v>2</v>
      </c>
      <c r="BF35" s="175">
        <v>0</v>
      </c>
      <c r="BG35" s="37">
        <v>1</v>
      </c>
      <c r="BH35" s="3" t="s">
        <v>3</v>
      </c>
      <c r="BI35" s="2"/>
      <c r="BJ35" s="2"/>
    </row>
    <row r="36" spans="1:62" ht="21" customHeight="1">
      <c r="A36" s="220" t="s">
        <v>4</v>
      </c>
      <c r="B36" s="220"/>
      <c r="C36" s="264"/>
      <c r="D36" s="40">
        <f>+E10</f>
        <v>223</v>
      </c>
      <c r="E36" s="243">
        <v>108</v>
      </c>
      <c r="F36" s="243"/>
      <c r="G36" s="243">
        <v>21</v>
      </c>
      <c r="H36" s="243"/>
      <c r="I36" s="243">
        <v>27</v>
      </c>
      <c r="J36" s="243"/>
      <c r="K36" s="243">
        <v>49</v>
      </c>
      <c r="L36" s="243"/>
      <c r="M36" s="243">
        <v>5</v>
      </c>
      <c r="N36" s="243"/>
      <c r="O36" s="243">
        <v>6</v>
      </c>
      <c r="P36" s="243"/>
      <c r="Q36" s="243">
        <v>10</v>
      </c>
      <c r="R36" s="273"/>
      <c r="S36" s="243">
        <v>2</v>
      </c>
      <c r="T36" s="273"/>
      <c r="U36" s="243">
        <v>21</v>
      </c>
      <c r="V36" s="272"/>
      <c r="W36" s="243">
        <v>20</v>
      </c>
      <c r="X36" s="272"/>
      <c r="Y36" s="175">
        <v>18</v>
      </c>
      <c r="Z36" s="175" t="s">
        <v>120</v>
      </c>
      <c r="AA36" s="175">
        <v>25</v>
      </c>
      <c r="AB36" s="175">
        <v>15</v>
      </c>
      <c r="AC36" s="175">
        <v>11</v>
      </c>
      <c r="AD36" s="175">
        <v>22</v>
      </c>
      <c r="AE36" s="175">
        <v>0</v>
      </c>
      <c r="AF36" s="175">
        <v>1</v>
      </c>
      <c r="AG36" s="175">
        <v>0</v>
      </c>
      <c r="AH36" s="175">
        <v>1</v>
      </c>
      <c r="AI36" s="175">
        <v>1</v>
      </c>
      <c r="AJ36" s="175">
        <v>4</v>
      </c>
      <c r="AK36" s="175">
        <v>2</v>
      </c>
      <c r="AL36" s="175">
        <v>3</v>
      </c>
      <c r="AM36" s="175">
        <v>34</v>
      </c>
      <c r="AN36" s="175">
        <v>4</v>
      </c>
      <c r="AO36" s="175">
        <v>1</v>
      </c>
      <c r="AP36" s="175">
        <v>18</v>
      </c>
      <c r="AQ36" s="175">
        <v>10</v>
      </c>
      <c r="AR36" s="175">
        <v>0</v>
      </c>
      <c r="AS36" s="175">
        <v>8</v>
      </c>
      <c r="AT36" s="175">
        <v>0</v>
      </c>
      <c r="AU36" s="175">
        <v>4</v>
      </c>
      <c r="AV36" s="243">
        <v>36</v>
      </c>
      <c r="AW36" s="243"/>
      <c r="AX36" s="243">
        <v>2</v>
      </c>
      <c r="AY36" s="243"/>
      <c r="AZ36" s="175">
        <v>7</v>
      </c>
      <c r="BA36" s="175" t="s">
        <v>49</v>
      </c>
      <c r="BB36" s="175" t="s">
        <v>49</v>
      </c>
      <c r="BC36" s="175" t="s">
        <v>49</v>
      </c>
      <c r="BD36" s="175">
        <v>2</v>
      </c>
      <c r="BE36" s="175" t="s">
        <v>49</v>
      </c>
      <c r="BF36" s="175">
        <v>0</v>
      </c>
      <c r="BG36" s="37">
        <v>0</v>
      </c>
      <c r="BH36" s="3" t="s">
        <v>4</v>
      </c>
      <c r="BI36" s="2"/>
      <c r="BJ36" s="2"/>
    </row>
    <row r="37" spans="1:62" ht="21" customHeight="1">
      <c r="A37" s="220" t="s">
        <v>5</v>
      </c>
      <c r="B37" s="220"/>
      <c r="C37" s="264"/>
      <c r="D37" s="40">
        <f>+E11</f>
        <v>104</v>
      </c>
      <c r="E37" s="243">
        <v>46</v>
      </c>
      <c r="F37" s="243"/>
      <c r="G37" s="243">
        <v>8</v>
      </c>
      <c r="H37" s="243"/>
      <c r="I37" s="243">
        <v>17</v>
      </c>
      <c r="J37" s="243"/>
      <c r="K37" s="243">
        <v>26</v>
      </c>
      <c r="L37" s="243"/>
      <c r="M37" s="243">
        <v>1</v>
      </c>
      <c r="N37" s="243"/>
      <c r="O37" s="243">
        <v>2</v>
      </c>
      <c r="P37" s="243"/>
      <c r="Q37" s="243">
        <v>3</v>
      </c>
      <c r="R37" s="273"/>
      <c r="S37" s="243">
        <v>1</v>
      </c>
      <c r="T37" s="273"/>
      <c r="U37" s="243">
        <v>9</v>
      </c>
      <c r="V37" s="272"/>
      <c r="W37" s="243">
        <v>11</v>
      </c>
      <c r="X37" s="272"/>
      <c r="Y37" s="175">
        <v>3</v>
      </c>
      <c r="Z37" s="175" t="s">
        <v>119</v>
      </c>
      <c r="AA37" s="175">
        <v>14</v>
      </c>
      <c r="AB37" s="175">
        <v>4</v>
      </c>
      <c r="AC37" s="175">
        <v>3</v>
      </c>
      <c r="AD37" s="175">
        <v>8</v>
      </c>
      <c r="AE37" s="175">
        <v>0</v>
      </c>
      <c r="AF37" s="175">
        <v>1</v>
      </c>
      <c r="AG37" s="175">
        <v>0</v>
      </c>
      <c r="AH37" s="175">
        <v>0</v>
      </c>
      <c r="AI37" s="175">
        <v>2</v>
      </c>
      <c r="AJ37" s="175">
        <v>4</v>
      </c>
      <c r="AK37" s="175">
        <v>5</v>
      </c>
      <c r="AL37" s="175">
        <v>2</v>
      </c>
      <c r="AM37" s="175">
        <v>10</v>
      </c>
      <c r="AN37" s="175">
        <v>1</v>
      </c>
      <c r="AO37" s="175">
        <v>0</v>
      </c>
      <c r="AP37" s="175">
        <v>7</v>
      </c>
      <c r="AQ37" s="175">
        <v>7</v>
      </c>
      <c r="AR37" s="175">
        <v>0</v>
      </c>
      <c r="AS37" s="175">
        <v>2</v>
      </c>
      <c r="AT37" s="175">
        <v>1</v>
      </c>
      <c r="AU37" s="175">
        <v>2</v>
      </c>
      <c r="AV37" s="243">
        <v>13</v>
      </c>
      <c r="AW37" s="243"/>
      <c r="AX37" s="243">
        <v>3</v>
      </c>
      <c r="AY37" s="243"/>
      <c r="AZ37" s="175">
        <v>5</v>
      </c>
      <c r="BA37" s="175" t="s">
        <v>49</v>
      </c>
      <c r="BB37" s="175" t="s">
        <v>49</v>
      </c>
      <c r="BC37" s="175" t="s">
        <v>49</v>
      </c>
      <c r="BD37" s="175">
        <v>1</v>
      </c>
      <c r="BE37" s="175" t="s">
        <v>49</v>
      </c>
      <c r="BF37" s="175">
        <v>1</v>
      </c>
      <c r="BG37" s="37" t="s">
        <v>119</v>
      </c>
      <c r="BH37" s="3" t="s">
        <v>5</v>
      </c>
      <c r="BI37" s="2"/>
      <c r="BJ37" s="2"/>
    </row>
    <row r="38" spans="1:62" ht="21" customHeight="1">
      <c r="A38" s="220" t="s">
        <v>6</v>
      </c>
      <c r="B38" s="220"/>
      <c r="C38" s="264"/>
      <c r="D38" s="40">
        <f>+E12</f>
        <v>196</v>
      </c>
      <c r="E38" s="243">
        <v>97</v>
      </c>
      <c r="F38" s="243"/>
      <c r="G38" s="243">
        <v>17</v>
      </c>
      <c r="H38" s="243"/>
      <c r="I38" s="243">
        <v>35</v>
      </c>
      <c r="J38" s="243"/>
      <c r="K38" s="243">
        <v>50</v>
      </c>
      <c r="L38" s="243"/>
      <c r="M38" s="243">
        <v>2</v>
      </c>
      <c r="N38" s="243"/>
      <c r="O38" s="243">
        <v>6</v>
      </c>
      <c r="P38" s="243"/>
      <c r="Q38" s="243">
        <v>3</v>
      </c>
      <c r="R38" s="273"/>
      <c r="S38" s="243">
        <v>0</v>
      </c>
      <c r="T38" s="273"/>
      <c r="U38" s="243">
        <v>15</v>
      </c>
      <c r="V38" s="272"/>
      <c r="W38" s="243">
        <v>19</v>
      </c>
      <c r="X38" s="272"/>
      <c r="Y38" s="175">
        <v>17</v>
      </c>
      <c r="Z38" s="175">
        <v>0</v>
      </c>
      <c r="AA38" s="175">
        <v>34</v>
      </c>
      <c r="AB38" s="175">
        <v>10</v>
      </c>
      <c r="AC38" s="175">
        <v>11</v>
      </c>
      <c r="AD38" s="175">
        <v>20</v>
      </c>
      <c r="AE38" s="175" t="s">
        <v>118</v>
      </c>
      <c r="AF38" s="175">
        <v>1</v>
      </c>
      <c r="AG38" s="175">
        <v>2</v>
      </c>
      <c r="AH38" s="175">
        <v>5</v>
      </c>
      <c r="AI38" s="175">
        <v>5</v>
      </c>
      <c r="AJ38" s="175">
        <v>4</v>
      </c>
      <c r="AK38" s="175">
        <v>8</v>
      </c>
      <c r="AL38" s="175">
        <v>5</v>
      </c>
      <c r="AM38" s="175">
        <v>25</v>
      </c>
      <c r="AN38" s="175">
        <v>5</v>
      </c>
      <c r="AO38" s="175">
        <v>0</v>
      </c>
      <c r="AP38" s="175">
        <v>14</v>
      </c>
      <c r="AQ38" s="175">
        <v>10</v>
      </c>
      <c r="AR38" s="175">
        <v>2</v>
      </c>
      <c r="AS38" s="175">
        <v>3</v>
      </c>
      <c r="AT38" s="175">
        <v>2</v>
      </c>
      <c r="AU38" s="175">
        <v>2</v>
      </c>
      <c r="AV38" s="243">
        <v>31</v>
      </c>
      <c r="AW38" s="243"/>
      <c r="AX38" s="243">
        <v>6</v>
      </c>
      <c r="AY38" s="243"/>
      <c r="AZ38" s="175">
        <v>6</v>
      </c>
      <c r="BA38" s="175">
        <v>1</v>
      </c>
      <c r="BB38" s="175" t="s">
        <v>49</v>
      </c>
      <c r="BC38" s="175" t="s">
        <v>49</v>
      </c>
      <c r="BD38" s="175">
        <v>2</v>
      </c>
      <c r="BE38" s="175">
        <v>1</v>
      </c>
      <c r="BF38" s="175">
        <v>1</v>
      </c>
      <c r="BG38" s="37">
        <v>1</v>
      </c>
      <c r="BH38" s="3" t="s">
        <v>6</v>
      </c>
      <c r="BI38" s="2"/>
      <c r="BJ38" s="2"/>
    </row>
    <row r="39" spans="1:62" ht="21" customHeight="1" thickBot="1">
      <c r="A39" s="261" t="s">
        <v>7</v>
      </c>
      <c r="B39" s="261"/>
      <c r="C39" s="265"/>
      <c r="D39" s="41">
        <f>E13</f>
        <v>152</v>
      </c>
      <c r="E39" s="266">
        <v>74</v>
      </c>
      <c r="F39" s="266"/>
      <c r="G39" s="266">
        <v>8</v>
      </c>
      <c r="H39" s="266"/>
      <c r="I39" s="266">
        <v>14</v>
      </c>
      <c r="J39" s="266"/>
      <c r="K39" s="266">
        <v>21</v>
      </c>
      <c r="L39" s="266"/>
      <c r="M39" s="266">
        <v>3</v>
      </c>
      <c r="N39" s="266"/>
      <c r="O39" s="266">
        <v>2</v>
      </c>
      <c r="P39" s="266"/>
      <c r="Q39" s="266">
        <v>3</v>
      </c>
      <c r="R39" s="274"/>
      <c r="S39" s="243">
        <v>1</v>
      </c>
      <c r="T39" s="273"/>
      <c r="U39" s="266">
        <v>12</v>
      </c>
      <c r="V39" s="274"/>
      <c r="W39" s="266">
        <v>13</v>
      </c>
      <c r="X39" s="274"/>
      <c r="Y39" s="178">
        <v>9</v>
      </c>
      <c r="Z39" s="178" t="s">
        <v>118</v>
      </c>
      <c r="AA39" s="178">
        <v>26</v>
      </c>
      <c r="AB39" s="178">
        <v>12</v>
      </c>
      <c r="AC39" s="178">
        <v>5</v>
      </c>
      <c r="AD39" s="178">
        <v>12</v>
      </c>
      <c r="AE39" s="178">
        <v>0</v>
      </c>
      <c r="AF39" s="178">
        <v>0</v>
      </c>
      <c r="AG39" s="178">
        <v>1</v>
      </c>
      <c r="AH39" s="178" t="s">
        <v>118</v>
      </c>
      <c r="AI39" s="178">
        <v>1</v>
      </c>
      <c r="AJ39" s="178">
        <v>2</v>
      </c>
      <c r="AK39" s="178">
        <v>3</v>
      </c>
      <c r="AL39" s="178">
        <v>4</v>
      </c>
      <c r="AM39" s="179">
        <v>16</v>
      </c>
      <c r="AN39" s="178">
        <v>6</v>
      </c>
      <c r="AO39" s="178">
        <v>1</v>
      </c>
      <c r="AP39" s="178">
        <v>11</v>
      </c>
      <c r="AQ39" s="178">
        <v>11</v>
      </c>
      <c r="AR39" s="178">
        <v>0</v>
      </c>
      <c r="AS39" s="175">
        <v>5</v>
      </c>
      <c r="AT39" s="175">
        <v>2</v>
      </c>
      <c r="AU39" s="175">
        <v>3</v>
      </c>
      <c r="AV39" s="243">
        <v>16</v>
      </c>
      <c r="AW39" s="243"/>
      <c r="AX39" s="243">
        <v>4</v>
      </c>
      <c r="AY39" s="243"/>
      <c r="AZ39" s="175">
        <v>6</v>
      </c>
      <c r="BA39" s="175" t="s">
        <v>49</v>
      </c>
      <c r="BB39" s="178" t="s">
        <v>49</v>
      </c>
      <c r="BC39" s="178" t="s">
        <v>49</v>
      </c>
      <c r="BD39" s="178">
        <v>2</v>
      </c>
      <c r="BE39" s="178">
        <v>0</v>
      </c>
      <c r="BF39" s="178">
        <v>0</v>
      </c>
      <c r="BG39" s="38">
        <v>0</v>
      </c>
      <c r="BH39" s="5" t="s">
        <v>7</v>
      </c>
      <c r="BI39" s="2"/>
      <c r="BJ39" s="2"/>
    </row>
    <row r="40" spans="1:62" ht="17.25" customHeight="1">
      <c r="S40" s="16"/>
      <c r="T40" s="16"/>
      <c r="AS40" s="322"/>
      <c r="AT40" s="322"/>
      <c r="AU40" s="322"/>
      <c r="AV40" s="322"/>
      <c r="AW40" s="322"/>
      <c r="AX40" s="322"/>
      <c r="AY40" s="322"/>
      <c r="AZ40" s="322"/>
      <c r="BA40" s="322"/>
      <c r="BE40" s="36" t="s">
        <v>117</v>
      </c>
    </row>
    <row r="41" spans="1:62" s="2" customFormat="1" ht="17.2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</row>
    <row r="42" spans="1:62" s="2" customForma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320"/>
      <c r="U42" s="3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320"/>
      <c r="AM42" s="3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</row>
    <row r="43" spans="1:62" s="2" customFormat="1">
      <c r="A43" s="112"/>
      <c r="B43" s="112"/>
      <c r="C43" s="112"/>
      <c r="D43" s="32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</row>
    <row r="44" spans="1:62" s="2" customFormat="1">
      <c r="A44" s="318"/>
      <c r="B44" s="318"/>
      <c r="C44" s="110"/>
      <c r="D44" s="321"/>
      <c r="E44" s="109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2"/>
      <c r="Q44" s="32"/>
      <c r="R44" s="32"/>
      <c r="S44" s="32"/>
      <c r="T44" s="32"/>
      <c r="U44" s="32"/>
      <c r="V44" s="33"/>
      <c r="W44" s="33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</row>
    <row r="45" spans="1:62" s="2" customFormat="1">
      <c r="A45" s="180"/>
      <c r="B45" s="180"/>
      <c r="C45" s="110"/>
      <c r="D45" s="176"/>
      <c r="E45" s="109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Q45" s="32"/>
      <c r="R45" s="32"/>
      <c r="S45" s="32"/>
      <c r="T45" s="32"/>
      <c r="U45" s="32"/>
      <c r="V45" s="33"/>
      <c r="W45" s="33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</row>
    <row r="46" spans="1:62" s="2" customFormat="1" ht="17.25" customHeight="1">
      <c r="A46" s="20"/>
      <c r="B46" s="20"/>
      <c r="C46" s="20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</row>
    <row r="47" spans="1:62" s="2" customFormat="1">
      <c r="A47" s="20"/>
      <c r="B47" s="20"/>
      <c r="C47" s="20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</row>
    <row r="48" spans="1:62" s="2" customFormat="1" ht="17.25" customHeight="1">
      <c r="A48" s="20"/>
      <c r="B48" s="20"/>
      <c r="C48" s="20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</row>
    <row r="49" spans="1:59" s="2" customFormat="1" ht="17.25" customHeight="1">
      <c r="A49" s="20"/>
      <c r="B49" s="20"/>
      <c r="C49" s="20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</row>
    <row r="50" spans="1:59" s="2" customFormat="1">
      <c r="A50" s="20"/>
      <c r="B50" s="20"/>
      <c r="C50" s="20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</row>
    <row r="51" spans="1:59" s="2" customFormat="1">
      <c r="A51" s="20"/>
      <c r="B51" s="20"/>
      <c r="C51" s="20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</row>
    <row r="52" spans="1:59" s="2" customFormat="1">
      <c r="A52" s="20"/>
      <c r="B52" s="20"/>
      <c r="C52" s="20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</row>
    <row r="53" spans="1:59" s="2" customFormat="1">
      <c r="A53" s="20"/>
      <c r="B53" s="20"/>
      <c r="C53" s="20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</row>
    <row r="54" spans="1:59" s="2" customForma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</row>
    <row r="55" spans="1:59" s="2" customForma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</row>
    <row r="56" spans="1:59" s="2" customForma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</row>
    <row r="57" spans="1:59" s="2" customForma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</row>
    <row r="58" spans="1:59" s="2" customForma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</row>
    <row r="59" spans="1:59" s="2" customForma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</row>
  </sheetData>
  <mergeCells count="327">
    <mergeCell ref="O38:P38"/>
    <mergeCell ref="Q37:R37"/>
    <mergeCell ref="Q38:R38"/>
    <mergeCell ref="Q36:R36"/>
    <mergeCell ref="M38:N38"/>
    <mergeCell ref="M37:N37"/>
    <mergeCell ref="O37:P37"/>
    <mergeCell ref="AL42:AM42"/>
    <mergeCell ref="D43:D44"/>
    <mergeCell ref="AS40:BA40"/>
    <mergeCell ref="W37:X37"/>
    <mergeCell ref="W38:X38"/>
    <mergeCell ref="AV39:AW39"/>
    <mergeCell ref="W39:X39"/>
    <mergeCell ref="S37:T37"/>
    <mergeCell ref="S38:T38"/>
    <mergeCell ref="S39:T39"/>
    <mergeCell ref="A44:B44"/>
    <mergeCell ref="V41:AI41"/>
    <mergeCell ref="T42:U42"/>
    <mergeCell ref="E9:N9"/>
    <mergeCell ref="O8:V8"/>
    <mergeCell ref="O9:V9"/>
    <mergeCell ref="O10:V10"/>
    <mergeCell ref="M34:N34"/>
    <mergeCell ref="M35:N35"/>
    <mergeCell ref="M36:N36"/>
    <mergeCell ref="A11:D11"/>
    <mergeCell ref="O5:V5"/>
    <mergeCell ref="E7:N7"/>
    <mergeCell ref="A12:D12"/>
    <mergeCell ref="A13:D13"/>
    <mergeCell ref="E8:N8"/>
    <mergeCell ref="E13:N13"/>
    <mergeCell ref="E10:N10"/>
    <mergeCell ref="E11:N11"/>
    <mergeCell ref="AB13:AD13"/>
    <mergeCell ref="AB12:AD12"/>
    <mergeCell ref="W12:AA12"/>
    <mergeCell ref="W13:AA13"/>
    <mergeCell ref="O11:V11"/>
    <mergeCell ref="A5:D5"/>
    <mergeCell ref="A7:D7"/>
    <mergeCell ref="A8:D8"/>
    <mergeCell ref="A9:D9"/>
    <mergeCell ref="A10:D10"/>
    <mergeCell ref="AB2:AD2"/>
    <mergeCell ref="AB4:AD4"/>
    <mergeCell ref="O3:V4"/>
    <mergeCell ref="E3:N4"/>
    <mergeCell ref="E5:N5"/>
    <mergeCell ref="E12:N12"/>
    <mergeCell ref="W8:AA8"/>
    <mergeCell ref="W9:AA9"/>
    <mergeCell ref="W7:AA7"/>
    <mergeCell ref="AB7:AD7"/>
    <mergeCell ref="U33:V33"/>
    <mergeCell ref="AB6:AD6"/>
    <mergeCell ref="O7:V7"/>
    <mergeCell ref="O6:S6"/>
    <mergeCell ref="T6:V6"/>
    <mergeCell ref="A1:N1"/>
    <mergeCell ref="W4:AA4"/>
    <mergeCell ref="W3:AD3"/>
    <mergeCell ref="W5:AA5"/>
    <mergeCell ref="AB5:AD5"/>
    <mergeCell ref="W31:X31"/>
    <mergeCell ref="AA17:AA18"/>
    <mergeCell ref="W10:AA10"/>
    <mergeCell ref="W11:AA11"/>
    <mergeCell ref="W30:X30"/>
    <mergeCell ref="V26:W26"/>
    <mergeCell ref="O13:V13"/>
    <mergeCell ref="O12:V12"/>
    <mergeCell ref="R23:S23"/>
    <mergeCell ref="T24:U24"/>
    <mergeCell ref="W6:Y6"/>
    <mergeCell ref="AU22:AV22"/>
    <mergeCell ref="AU23:AV23"/>
    <mergeCell ref="AB11:AD11"/>
    <mergeCell ref="AB8:AD8"/>
    <mergeCell ref="AB9:AD9"/>
    <mergeCell ref="AB10:AD10"/>
    <mergeCell ref="AG17:AG18"/>
    <mergeCell ref="AI17:AJ17"/>
    <mergeCell ref="AH17:AH18"/>
    <mergeCell ref="AX34:AY34"/>
    <mergeCell ref="AV34:AW34"/>
    <mergeCell ref="W34:X34"/>
    <mergeCell ref="S34:T34"/>
    <mergeCell ref="V27:W27"/>
    <mergeCell ref="W33:X33"/>
    <mergeCell ref="X27:Y27"/>
    <mergeCell ref="U34:V34"/>
    <mergeCell ref="S30:T30"/>
    <mergeCell ref="U30:V30"/>
    <mergeCell ref="U38:V38"/>
    <mergeCell ref="U39:V39"/>
    <mergeCell ref="U35:V35"/>
    <mergeCell ref="U37:V37"/>
    <mergeCell ref="AX37:AY37"/>
    <mergeCell ref="AX38:AY38"/>
    <mergeCell ref="AX39:AY39"/>
    <mergeCell ref="W35:X35"/>
    <mergeCell ref="W36:X36"/>
    <mergeCell ref="U36:V36"/>
    <mergeCell ref="U31:V31"/>
    <mergeCell ref="T25:U25"/>
    <mergeCell ref="T26:U26"/>
    <mergeCell ref="V25:W25"/>
    <mergeCell ref="O39:P39"/>
    <mergeCell ref="Q34:R34"/>
    <mergeCell ref="Q35:R35"/>
    <mergeCell ref="O35:P35"/>
    <mergeCell ref="O36:P36"/>
    <mergeCell ref="Q33:R33"/>
    <mergeCell ref="Q39:R39"/>
    <mergeCell ref="Q31:R31"/>
    <mergeCell ref="R19:S19"/>
    <mergeCell ref="R21:S21"/>
    <mergeCell ref="R27:S27"/>
    <mergeCell ref="R22:S22"/>
    <mergeCell ref="R24:S24"/>
    <mergeCell ref="S33:T33"/>
    <mergeCell ref="S35:T35"/>
    <mergeCell ref="S36:T36"/>
    <mergeCell ref="H23:I23"/>
    <mergeCell ref="P19:Q19"/>
    <mergeCell ref="P21:Q21"/>
    <mergeCell ref="V21:W21"/>
    <mergeCell ref="J22:K22"/>
    <mergeCell ref="R17:S18"/>
    <mergeCell ref="T17:U18"/>
    <mergeCell ref="T22:U22"/>
    <mergeCell ref="K39:L39"/>
    <mergeCell ref="L18:M18"/>
    <mergeCell ref="V17:W18"/>
    <mergeCell ref="O31:P31"/>
    <mergeCell ref="O33:P33"/>
    <mergeCell ref="O34:P34"/>
    <mergeCell ref="P17:Q18"/>
    <mergeCell ref="J17:M17"/>
    <mergeCell ref="L24:M24"/>
    <mergeCell ref="K34:L34"/>
    <mergeCell ref="G35:H35"/>
    <mergeCell ref="E35:F35"/>
    <mergeCell ref="G36:H36"/>
    <mergeCell ref="I39:J39"/>
    <mergeCell ref="J18:K18"/>
    <mergeCell ref="J19:K19"/>
    <mergeCell ref="J21:K21"/>
    <mergeCell ref="K38:L38"/>
    <mergeCell ref="L19:M19"/>
    <mergeCell ref="L22:M22"/>
    <mergeCell ref="E39:F39"/>
    <mergeCell ref="G34:H34"/>
    <mergeCell ref="G38:H38"/>
    <mergeCell ref="D17:E18"/>
    <mergeCell ref="D27:E27"/>
    <mergeCell ref="D22:E22"/>
    <mergeCell ref="E36:F36"/>
    <mergeCell ref="E37:F37"/>
    <mergeCell ref="E33:F33"/>
    <mergeCell ref="E34:F34"/>
    <mergeCell ref="M39:N39"/>
    <mergeCell ref="F23:G23"/>
    <mergeCell ref="F24:G24"/>
    <mergeCell ref="F25:G25"/>
    <mergeCell ref="F26:G26"/>
    <mergeCell ref="E30:F30"/>
    <mergeCell ref="G39:H39"/>
    <mergeCell ref="E38:F38"/>
    <mergeCell ref="G33:H33"/>
    <mergeCell ref="I38:J38"/>
    <mergeCell ref="A31:C31"/>
    <mergeCell ref="A35:C35"/>
    <mergeCell ref="A36:C36"/>
    <mergeCell ref="A37:C37"/>
    <mergeCell ref="A33:C33"/>
    <mergeCell ref="A34:C34"/>
    <mergeCell ref="A38:C38"/>
    <mergeCell ref="A39:C39"/>
    <mergeCell ref="E31:F31"/>
    <mergeCell ref="AV35:AW35"/>
    <mergeCell ref="AV36:AW36"/>
    <mergeCell ref="AV37:AW37"/>
    <mergeCell ref="AV38:AW38"/>
    <mergeCell ref="K35:L35"/>
    <mergeCell ref="I35:J35"/>
    <mergeCell ref="I36:J36"/>
    <mergeCell ref="H25:I25"/>
    <mergeCell ref="J25:K25"/>
    <mergeCell ref="H26:I26"/>
    <mergeCell ref="G30:H30"/>
    <mergeCell ref="J26:K26"/>
    <mergeCell ref="F27:G27"/>
    <mergeCell ref="K36:L36"/>
    <mergeCell ref="K37:L37"/>
    <mergeCell ref="K33:L33"/>
    <mergeCell ref="G37:H37"/>
    <mergeCell ref="I30:J30"/>
    <mergeCell ref="I31:J31"/>
    <mergeCell ref="I33:J33"/>
    <mergeCell ref="I34:J34"/>
    <mergeCell ref="I37:J37"/>
    <mergeCell ref="G31:H31"/>
    <mergeCell ref="K31:L31"/>
    <mergeCell ref="O30:P30"/>
    <mergeCell ref="N26:O26"/>
    <mergeCell ref="J27:K27"/>
    <mergeCell ref="L23:M23"/>
    <mergeCell ref="P25:Q25"/>
    <mergeCell ref="N23:O23"/>
    <mergeCell ref="A29:Z29"/>
    <mergeCell ref="X26:Y26"/>
    <mergeCell ref="P23:Q23"/>
    <mergeCell ref="M31:N31"/>
    <mergeCell ref="M33:N33"/>
    <mergeCell ref="Q30:R30"/>
    <mergeCell ref="P24:Q24"/>
    <mergeCell ref="P26:Q26"/>
    <mergeCell ref="S31:T31"/>
    <mergeCell ref="L27:M27"/>
    <mergeCell ref="P27:Q27"/>
    <mergeCell ref="N27:O27"/>
    <mergeCell ref="N25:O25"/>
    <mergeCell ref="D26:E26"/>
    <mergeCell ref="K30:L30"/>
    <mergeCell ref="H27:I27"/>
    <mergeCell ref="T27:U27"/>
    <mergeCell ref="M30:N30"/>
    <mergeCell ref="L25:M25"/>
    <mergeCell ref="L26:M26"/>
    <mergeCell ref="R25:S25"/>
    <mergeCell ref="R26:S26"/>
    <mergeCell ref="D25:E25"/>
    <mergeCell ref="AU26:AV26"/>
    <mergeCell ref="Z17:Z18"/>
    <mergeCell ref="AE17:AE18"/>
    <mergeCell ref="AB17:AB18"/>
    <mergeCell ref="AC17:AC18"/>
    <mergeCell ref="AU21:AV21"/>
    <mergeCell ref="AU24:AV24"/>
    <mergeCell ref="AM17:AM18"/>
    <mergeCell ref="AK17:AK18"/>
    <mergeCell ref="AF17:AF18"/>
    <mergeCell ref="AX24:AZ24"/>
    <mergeCell ref="AU25:AV25"/>
    <mergeCell ref="V24:W24"/>
    <mergeCell ref="V23:W23"/>
    <mergeCell ref="X23:Y23"/>
    <mergeCell ref="X24:Y24"/>
    <mergeCell ref="X25:Y25"/>
    <mergeCell ref="AV30:AW30"/>
    <mergeCell ref="AU27:AV27"/>
    <mergeCell ref="AR28:AZ28"/>
    <mergeCell ref="AX25:AZ25"/>
    <mergeCell ref="A23:C23"/>
    <mergeCell ref="T23:U23"/>
    <mergeCell ref="A25:C25"/>
    <mergeCell ref="A26:C26"/>
    <mergeCell ref="A27:C27"/>
    <mergeCell ref="AX23:AZ23"/>
    <mergeCell ref="AX35:AY35"/>
    <mergeCell ref="AX36:AY36"/>
    <mergeCell ref="AV31:AW31"/>
    <mergeCell ref="AX26:AZ26"/>
    <mergeCell ref="AX27:AZ27"/>
    <mergeCell ref="AX30:AY30"/>
    <mergeCell ref="AX31:AY31"/>
    <mergeCell ref="AT29:BH29"/>
    <mergeCell ref="AX33:AY33"/>
    <mergeCell ref="AV33:AW33"/>
    <mergeCell ref="AR17:AR18"/>
    <mergeCell ref="AT17:AT18"/>
    <mergeCell ref="AN17:AN18"/>
    <mergeCell ref="AW17:AW18"/>
    <mergeCell ref="AU17:AV18"/>
    <mergeCell ref="AU19:AV19"/>
    <mergeCell ref="AS17:AS18"/>
    <mergeCell ref="AQ17:AQ18"/>
    <mergeCell ref="AP17:AP18"/>
    <mergeCell ref="AS16:AZ16"/>
    <mergeCell ref="H24:I24"/>
    <mergeCell ref="J24:K24"/>
    <mergeCell ref="N24:O24"/>
    <mergeCell ref="J23:K23"/>
    <mergeCell ref="AO17:AO18"/>
    <mergeCell ref="AL17:AL18"/>
    <mergeCell ref="AX19:AZ19"/>
    <mergeCell ref="AX21:AZ21"/>
    <mergeCell ref="AX22:AZ22"/>
    <mergeCell ref="A19:C19"/>
    <mergeCell ref="D19:E19"/>
    <mergeCell ref="D23:E23"/>
    <mergeCell ref="D24:E24"/>
    <mergeCell ref="A16:W16"/>
    <mergeCell ref="L21:M21"/>
    <mergeCell ref="F19:G19"/>
    <mergeCell ref="F22:G22"/>
    <mergeCell ref="P22:Q22"/>
    <mergeCell ref="N19:O19"/>
    <mergeCell ref="A2:U2"/>
    <mergeCell ref="F21:G21"/>
    <mergeCell ref="F17:I17"/>
    <mergeCell ref="F18:G18"/>
    <mergeCell ref="V19:W19"/>
    <mergeCell ref="A24:C24"/>
    <mergeCell ref="A21:C21"/>
    <mergeCell ref="A22:C22"/>
    <mergeCell ref="H22:I22"/>
    <mergeCell ref="H21:I21"/>
    <mergeCell ref="D21:E21"/>
    <mergeCell ref="X21:Y21"/>
    <mergeCell ref="X19:Y19"/>
    <mergeCell ref="X17:Y18"/>
    <mergeCell ref="H18:I18"/>
    <mergeCell ref="H19:I19"/>
    <mergeCell ref="Y14:AD14"/>
    <mergeCell ref="N22:O22"/>
    <mergeCell ref="N21:O21"/>
    <mergeCell ref="N17:O18"/>
    <mergeCell ref="V22:W22"/>
    <mergeCell ref="T21:U21"/>
    <mergeCell ref="T19:U19"/>
    <mergeCell ref="X22:Y22"/>
    <mergeCell ref="AD17:AD18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8" scale="67" firstPageNumber="80" orientation="landscape" useFirstPageNumber="1" r:id="rId1"/>
  <headerFooter alignWithMargins="0"/>
  <colBreaks count="1" manualBreakCount="1">
    <brk id="3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showGridLines="0" zoomScaleNormal="100" zoomScaleSheetLayoutView="100" workbookViewId="0">
      <selection activeCell="G24" sqref="G24"/>
    </sheetView>
  </sheetViews>
  <sheetFormatPr defaultColWidth="8.796875" defaultRowHeight="17.25"/>
  <cols>
    <col min="1" max="1" width="6" style="15" customWidth="1"/>
    <col min="2" max="14" width="7.296875" style="15" customWidth="1"/>
    <col min="15" max="15" width="10.3984375" style="15" bestFit="1" customWidth="1"/>
  </cols>
  <sheetData>
    <row r="1" spans="1:14" ht="22.5" customHeight="1" thickBot="1">
      <c r="A1" s="212" t="s">
        <v>165</v>
      </c>
      <c r="B1" s="212"/>
      <c r="C1" s="212"/>
      <c r="D1" s="212"/>
      <c r="E1" s="212"/>
      <c r="F1" s="212"/>
      <c r="G1" s="212"/>
      <c r="H1" s="212"/>
      <c r="I1" s="212"/>
      <c r="J1" s="212"/>
      <c r="K1" s="48"/>
      <c r="L1" s="326">
        <v>42278</v>
      </c>
      <c r="M1" s="326"/>
      <c r="N1" s="326"/>
    </row>
    <row r="2" spans="1:14">
      <c r="A2" s="335"/>
      <c r="B2" s="336"/>
      <c r="C2" s="329" t="s">
        <v>35</v>
      </c>
      <c r="D2" s="329"/>
      <c r="E2" s="329"/>
      <c r="F2" s="329"/>
      <c r="G2" s="329" t="s">
        <v>63</v>
      </c>
      <c r="H2" s="329"/>
      <c r="I2" s="329"/>
      <c r="J2" s="329"/>
      <c r="K2" s="329" t="s">
        <v>64</v>
      </c>
      <c r="L2" s="329"/>
      <c r="M2" s="329"/>
      <c r="N2" s="331"/>
    </row>
    <row r="3" spans="1:14">
      <c r="A3" s="337"/>
      <c r="B3" s="338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2"/>
    </row>
    <row r="4" spans="1:14" ht="23.25" customHeight="1">
      <c r="A4" s="327" t="s">
        <v>152</v>
      </c>
      <c r="B4" s="328"/>
      <c r="C4" s="333">
        <f>+SUM(C6:F12)</f>
        <v>1018</v>
      </c>
      <c r="D4" s="334"/>
      <c r="E4" s="334"/>
      <c r="F4" s="334"/>
      <c r="G4" s="333">
        <f>+SUM(G6:J12)</f>
        <v>1017</v>
      </c>
      <c r="H4" s="334"/>
      <c r="I4" s="334"/>
      <c r="J4" s="339"/>
      <c r="K4" s="334">
        <f>SUM(K6:N12)</f>
        <v>1</v>
      </c>
      <c r="L4" s="334"/>
      <c r="M4" s="334"/>
      <c r="N4" s="334"/>
    </row>
    <row r="5" spans="1:14" ht="7.5" customHeight="1">
      <c r="A5" s="49"/>
      <c r="B5" s="50"/>
      <c r="C5" s="198"/>
      <c r="D5" s="199"/>
      <c r="E5" s="199"/>
      <c r="F5" s="199"/>
      <c r="G5" s="198"/>
      <c r="H5" s="199"/>
      <c r="I5" s="199"/>
      <c r="J5" s="200"/>
      <c r="K5" s="199"/>
      <c r="L5" s="199"/>
      <c r="M5" s="199"/>
      <c r="N5" s="199"/>
    </row>
    <row r="6" spans="1:14" ht="23.25" customHeight="1">
      <c r="A6" s="220" t="s">
        <v>151</v>
      </c>
      <c r="B6" s="264"/>
      <c r="C6" s="324">
        <f>G6+K6</f>
        <v>143</v>
      </c>
      <c r="D6" s="325"/>
      <c r="E6" s="325"/>
      <c r="F6" s="325"/>
      <c r="G6" s="324">
        <v>143</v>
      </c>
      <c r="H6" s="325"/>
      <c r="I6" s="325"/>
      <c r="J6" s="358"/>
      <c r="K6" s="325">
        <v>0</v>
      </c>
      <c r="L6" s="325"/>
      <c r="M6" s="325"/>
      <c r="N6" s="325"/>
    </row>
    <row r="7" spans="1:14" ht="23.25" customHeight="1">
      <c r="A7" s="220" t="s">
        <v>150</v>
      </c>
      <c r="B7" s="264"/>
      <c r="C7" s="324">
        <f>G7+K7</f>
        <v>184</v>
      </c>
      <c r="D7" s="325"/>
      <c r="E7" s="325"/>
      <c r="F7" s="325"/>
      <c r="G7" s="324">
        <v>184</v>
      </c>
      <c r="H7" s="325"/>
      <c r="I7" s="325"/>
      <c r="J7" s="358"/>
      <c r="K7" s="325">
        <v>0</v>
      </c>
      <c r="L7" s="325"/>
      <c r="M7" s="325"/>
      <c r="N7" s="325"/>
    </row>
    <row r="8" spans="1:14" ht="23.25" customHeight="1">
      <c r="A8" s="220" t="s">
        <v>149</v>
      </c>
      <c r="B8" s="264"/>
      <c r="C8" s="324">
        <f>G8+K8</f>
        <v>223</v>
      </c>
      <c r="D8" s="325"/>
      <c r="E8" s="325"/>
      <c r="F8" s="325"/>
      <c r="G8" s="324">
        <v>222</v>
      </c>
      <c r="H8" s="325"/>
      <c r="I8" s="325"/>
      <c r="J8" s="358"/>
      <c r="K8" s="325">
        <v>1</v>
      </c>
      <c r="L8" s="325"/>
      <c r="M8" s="325"/>
      <c r="N8" s="325"/>
    </row>
    <row r="9" spans="1:14" ht="23.25" customHeight="1">
      <c r="A9" s="220" t="s">
        <v>148</v>
      </c>
      <c r="B9" s="264"/>
      <c r="C9" s="324">
        <f>G9+K9</f>
        <v>149</v>
      </c>
      <c r="D9" s="325"/>
      <c r="E9" s="325"/>
      <c r="F9" s="325"/>
      <c r="G9" s="324">
        <v>149</v>
      </c>
      <c r="H9" s="325"/>
      <c r="I9" s="325"/>
      <c r="J9" s="358"/>
      <c r="K9" s="325">
        <v>0</v>
      </c>
      <c r="L9" s="325"/>
      <c r="M9" s="325"/>
      <c r="N9" s="325"/>
    </row>
    <row r="10" spans="1:14" ht="23.25" customHeight="1">
      <c r="A10" s="220" t="s">
        <v>147</v>
      </c>
      <c r="B10" s="264"/>
      <c r="C10" s="324">
        <f>G10+K10</f>
        <v>70</v>
      </c>
      <c r="D10" s="325"/>
      <c r="E10" s="325"/>
      <c r="F10" s="325"/>
      <c r="G10" s="324">
        <v>70</v>
      </c>
      <c r="H10" s="325"/>
      <c r="I10" s="325"/>
      <c r="J10" s="358"/>
      <c r="K10" s="325">
        <v>0</v>
      </c>
      <c r="L10" s="325"/>
      <c r="M10" s="325"/>
      <c r="N10" s="325"/>
    </row>
    <row r="11" spans="1:14" ht="23.25" customHeight="1">
      <c r="A11" s="220" t="s">
        <v>146</v>
      </c>
      <c r="B11" s="264"/>
      <c r="C11" s="324">
        <f>G11+K11</f>
        <v>154</v>
      </c>
      <c r="D11" s="325"/>
      <c r="E11" s="325"/>
      <c r="F11" s="325"/>
      <c r="G11" s="324">
        <v>154</v>
      </c>
      <c r="H11" s="325"/>
      <c r="I11" s="325"/>
      <c r="J11" s="358"/>
      <c r="K11" s="325">
        <v>0</v>
      </c>
      <c r="L11" s="325"/>
      <c r="M11" s="325"/>
      <c r="N11" s="325"/>
    </row>
    <row r="12" spans="1:14" ht="23.25" customHeight="1" thickBot="1">
      <c r="A12" s="261" t="s">
        <v>145</v>
      </c>
      <c r="B12" s="265"/>
      <c r="C12" s="356">
        <f>G12+K12</f>
        <v>95</v>
      </c>
      <c r="D12" s="357"/>
      <c r="E12" s="357"/>
      <c r="F12" s="357"/>
      <c r="G12" s="356">
        <v>95</v>
      </c>
      <c r="H12" s="357"/>
      <c r="I12" s="357"/>
      <c r="J12" s="360"/>
      <c r="K12" s="357">
        <v>0</v>
      </c>
      <c r="L12" s="357"/>
      <c r="M12" s="357"/>
      <c r="N12" s="357"/>
    </row>
    <row r="13" spans="1:14" ht="76.5" customHeight="1">
      <c r="A13" s="193"/>
      <c r="B13" s="193"/>
      <c r="C13" s="51"/>
      <c r="D13" s="51"/>
      <c r="E13" s="51"/>
      <c r="F13" s="51"/>
      <c r="G13" s="51"/>
      <c r="H13" s="51"/>
      <c r="I13" s="51"/>
      <c r="J13" s="51"/>
      <c r="K13" s="51"/>
      <c r="L13" s="359" t="s">
        <v>164</v>
      </c>
      <c r="M13" s="359"/>
      <c r="N13" s="359"/>
    </row>
    <row r="14" spans="1:14" ht="22.5" customHeight="1" thickBot="1">
      <c r="A14" s="212" t="s">
        <v>163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48"/>
      <c r="L14" s="347" t="s">
        <v>116</v>
      </c>
      <c r="M14" s="347"/>
      <c r="N14" s="347"/>
    </row>
    <row r="15" spans="1:14" ht="22.5" customHeight="1">
      <c r="A15" s="335"/>
      <c r="B15" s="340" t="s">
        <v>152</v>
      </c>
      <c r="C15" s="342" t="s">
        <v>162</v>
      </c>
      <c r="D15" s="343"/>
      <c r="E15" s="344" t="s">
        <v>161</v>
      </c>
      <c r="F15" s="345"/>
      <c r="G15" s="348" t="s">
        <v>160</v>
      </c>
      <c r="H15" s="348" t="s">
        <v>159</v>
      </c>
      <c r="I15" s="350" t="s">
        <v>158</v>
      </c>
      <c r="J15" s="348" t="s">
        <v>65</v>
      </c>
      <c r="K15" s="348" t="s">
        <v>66</v>
      </c>
      <c r="L15" s="354" t="s">
        <v>157</v>
      </c>
      <c r="M15" s="348" t="s">
        <v>156</v>
      </c>
      <c r="N15" s="352" t="s">
        <v>155</v>
      </c>
    </row>
    <row r="16" spans="1:14" ht="101.25" customHeight="1">
      <c r="A16" s="337"/>
      <c r="B16" s="341"/>
      <c r="C16" s="190" t="s">
        <v>154</v>
      </c>
      <c r="D16" s="188" t="s">
        <v>153</v>
      </c>
      <c r="E16" s="52" t="s">
        <v>154</v>
      </c>
      <c r="F16" s="188" t="s">
        <v>153</v>
      </c>
      <c r="G16" s="349"/>
      <c r="H16" s="349"/>
      <c r="I16" s="351"/>
      <c r="J16" s="349"/>
      <c r="K16" s="349"/>
      <c r="L16" s="355"/>
      <c r="M16" s="349"/>
      <c r="N16" s="353"/>
    </row>
    <row r="17" spans="1:15" ht="33.75" customHeight="1">
      <c r="A17" s="201" t="s">
        <v>152</v>
      </c>
      <c r="B17" s="53">
        <f>SUM(C17:N17)</f>
        <v>4891.3</v>
      </c>
      <c r="C17" s="55">
        <f>SUM(C19:C25)</f>
        <v>2</v>
      </c>
      <c r="D17" s="170">
        <f>SUM(D19:D25)</f>
        <v>7.8</v>
      </c>
      <c r="E17" s="55">
        <f>SUM(E19:E25)</f>
        <v>1400</v>
      </c>
      <c r="F17" s="56">
        <f>SUM(F19:F25)</f>
        <v>208.60000000000002</v>
      </c>
      <c r="G17" s="56">
        <f>SUM(G19:G25)</f>
        <v>6.1</v>
      </c>
      <c r="H17" s="56">
        <f>SUM(H19:H25)</f>
        <v>1867.9999999999998</v>
      </c>
      <c r="I17" s="56">
        <f>SUM(I19:I25)</f>
        <v>114.1</v>
      </c>
      <c r="J17" s="56">
        <f>SUM(J19:J25)</f>
        <v>11.4</v>
      </c>
      <c r="K17" s="56">
        <f>SUM(K19:K25)</f>
        <v>1.9000000000000001</v>
      </c>
      <c r="L17" s="56">
        <f>SUM(L19:L25)</f>
        <v>838.9</v>
      </c>
      <c r="M17" s="56">
        <f>SUM(M19:M25)</f>
        <v>332.59999999999997</v>
      </c>
      <c r="N17" s="56">
        <f>SUM(N19:N25)</f>
        <v>99.9</v>
      </c>
      <c r="O17" s="57"/>
    </row>
    <row r="18" spans="1:15" ht="7.5" customHeight="1">
      <c r="A18" s="49"/>
      <c r="B18" s="58"/>
      <c r="C18" s="59"/>
      <c r="D18" s="60"/>
      <c r="E18" s="61"/>
      <c r="F18" s="60"/>
      <c r="G18" s="62"/>
      <c r="H18" s="62"/>
      <c r="I18" s="63"/>
      <c r="J18" s="62"/>
      <c r="K18" s="62"/>
      <c r="L18" s="62"/>
      <c r="M18" s="60"/>
      <c r="N18" s="60"/>
      <c r="O18" s="57"/>
    </row>
    <row r="19" spans="1:15" ht="33.75" customHeight="1">
      <c r="A19" s="193" t="s">
        <v>151</v>
      </c>
      <c r="B19" s="64">
        <f>SUM(C19:N19)</f>
        <v>806.50000000000011</v>
      </c>
      <c r="C19" s="54">
        <v>0</v>
      </c>
      <c r="D19" s="169">
        <v>7.7</v>
      </c>
      <c r="E19" s="65">
        <v>219</v>
      </c>
      <c r="F19" s="66">
        <v>33.200000000000003</v>
      </c>
      <c r="G19" s="67">
        <v>2</v>
      </c>
      <c r="H19" s="67">
        <v>318.3</v>
      </c>
      <c r="I19" s="68">
        <v>23</v>
      </c>
      <c r="J19" s="67">
        <v>1</v>
      </c>
      <c r="K19" s="69">
        <v>1</v>
      </c>
      <c r="L19" s="67">
        <v>131.5</v>
      </c>
      <c r="M19" s="70">
        <v>55.2</v>
      </c>
      <c r="N19" s="66">
        <v>14.6</v>
      </c>
      <c r="O19" s="57"/>
    </row>
    <row r="20" spans="1:15" ht="33.75" customHeight="1">
      <c r="A20" s="193" t="s">
        <v>150</v>
      </c>
      <c r="B20" s="64">
        <f>SUM(C20:N20)</f>
        <v>906.79999999999984</v>
      </c>
      <c r="C20" s="54">
        <v>0</v>
      </c>
      <c r="D20" s="169">
        <v>0.1</v>
      </c>
      <c r="E20" s="65">
        <v>259</v>
      </c>
      <c r="F20" s="66">
        <v>33.700000000000003</v>
      </c>
      <c r="G20" s="406">
        <v>1</v>
      </c>
      <c r="H20" s="67">
        <v>315.5</v>
      </c>
      <c r="I20" s="68">
        <v>30.8</v>
      </c>
      <c r="J20" s="72">
        <v>2</v>
      </c>
      <c r="K20" s="73">
        <v>0.8</v>
      </c>
      <c r="L20" s="67">
        <v>191.2</v>
      </c>
      <c r="M20" s="70">
        <v>55.9</v>
      </c>
      <c r="N20" s="66">
        <v>16.8</v>
      </c>
      <c r="O20" s="57"/>
    </row>
    <row r="21" spans="1:15" ht="33.75" customHeight="1">
      <c r="A21" s="193" t="s">
        <v>149</v>
      </c>
      <c r="B21" s="64">
        <f>SUM(C21:N21)</f>
        <v>1027</v>
      </c>
      <c r="C21" s="54">
        <v>2</v>
      </c>
      <c r="D21" s="54">
        <v>0</v>
      </c>
      <c r="E21" s="65">
        <v>290</v>
      </c>
      <c r="F21" s="66">
        <v>58.2</v>
      </c>
      <c r="G21" s="67">
        <v>2</v>
      </c>
      <c r="H21" s="67">
        <v>415.4</v>
      </c>
      <c r="I21" s="68">
        <v>22.6</v>
      </c>
      <c r="J21" s="72">
        <v>5.4</v>
      </c>
      <c r="K21" s="74">
        <v>0</v>
      </c>
      <c r="L21" s="67">
        <v>128.6</v>
      </c>
      <c r="M21" s="72">
        <v>77.3</v>
      </c>
      <c r="N21" s="66">
        <v>25.5</v>
      </c>
      <c r="O21" s="57"/>
    </row>
    <row r="22" spans="1:15" ht="33.75" customHeight="1">
      <c r="A22" s="193" t="s">
        <v>148</v>
      </c>
      <c r="B22" s="64">
        <f>SUM(C22:N22)</f>
        <v>685.10000000000014</v>
      </c>
      <c r="C22" s="54">
        <v>0</v>
      </c>
      <c r="D22" s="54">
        <v>0</v>
      </c>
      <c r="E22" s="65">
        <v>198</v>
      </c>
      <c r="F22" s="66">
        <v>26.8</v>
      </c>
      <c r="G22" s="71" t="s">
        <v>118</v>
      </c>
      <c r="H22" s="67">
        <v>274.10000000000002</v>
      </c>
      <c r="I22" s="68">
        <v>15</v>
      </c>
      <c r="J22" s="73">
        <v>1</v>
      </c>
      <c r="K22" s="74">
        <v>0</v>
      </c>
      <c r="L22" s="67">
        <v>109.5</v>
      </c>
      <c r="M22" s="75">
        <v>45.2</v>
      </c>
      <c r="N22" s="66">
        <v>15.5</v>
      </c>
      <c r="O22" s="57"/>
    </row>
    <row r="23" spans="1:15" ht="33.75" customHeight="1">
      <c r="A23" s="193" t="s">
        <v>147</v>
      </c>
      <c r="B23" s="64">
        <f>SUM(C23:N23)</f>
        <v>337.70000000000005</v>
      </c>
      <c r="C23" s="54">
        <v>0</v>
      </c>
      <c r="D23" s="54">
        <v>0</v>
      </c>
      <c r="E23" s="65">
        <v>94</v>
      </c>
      <c r="F23" s="66">
        <v>11.3</v>
      </c>
      <c r="G23" s="72">
        <v>1</v>
      </c>
      <c r="H23" s="67">
        <v>139.19999999999999</v>
      </c>
      <c r="I23" s="68">
        <v>11</v>
      </c>
      <c r="J23" s="74" t="s">
        <v>118</v>
      </c>
      <c r="K23" s="74">
        <v>0</v>
      </c>
      <c r="L23" s="67">
        <v>49.1</v>
      </c>
      <c r="M23" s="72">
        <v>26</v>
      </c>
      <c r="N23" s="66">
        <v>6.1</v>
      </c>
      <c r="O23" s="57"/>
    </row>
    <row r="24" spans="1:15" ht="33.75" customHeight="1">
      <c r="A24" s="193" t="s">
        <v>146</v>
      </c>
      <c r="B24" s="64">
        <f>SUM(C24:N24)</f>
        <v>657.1</v>
      </c>
      <c r="C24" s="54">
        <v>0</v>
      </c>
      <c r="D24" s="54">
        <v>0</v>
      </c>
      <c r="E24" s="65">
        <v>207</v>
      </c>
      <c r="F24" s="66">
        <v>24.8</v>
      </c>
      <c r="G24" s="406">
        <v>0.1</v>
      </c>
      <c r="H24" s="67">
        <v>240.1</v>
      </c>
      <c r="I24" s="68">
        <v>5.0999999999999996</v>
      </c>
      <c r="J24" s="67">
        <v>2</v>
      </c>
      <c r="K24" s="74">
        <v>0</v>
      </c>
      <c r="L24" s="67">
        <v>123.9</v>
      </c>
      <c r="M24" s="72">
        <v>41.4</v>
      </c>
      <c r="N24" s="66">
        <v>12.7</v>
      </c>
      <c r="O24" s="57"/>
    </row>
    <row r="25" spans="1:15" ht="33.75" customHeight="1" thickBot="1">
      <c r="A25" s="194" t="s">
        <v>145</v>
      </c>
      <c r="B25" s="76">
        <f>SUM(C25:N25)</f>
        <v>471.10000000000008</v>
      </c>
      <c r="C25" s="77">
        <v>0</v>
      </c>
      <c r="D25" s="77">
        <v>0</v>
      </c>
      <c r="E25" s="78">
        <v>133</v>
      </c>
      <c r="F25" s="79">
        <v>20.6</v>
      </c>
      <c r="G25" s="80" t="s">
        <v>118</v>
      </c>
      <c r="H25" s="81">
        <v>165.4</v>
      </c>
      <c r="I25" s="82">
        <v>6.6</v>
      </c>
      <c r="J25" s="405">
        <v>0</v>
      </c>
      <c r="K25" s="72">
        <v>0.1</v>
      </c>
      <c r="L25" s="81">
        <v>105.1</v>
      </c>
      <c r="M25" s="83">
        <v>31.6</v>
      </c>
      <c r="N25" s="79">
        <v>8.6999999999999993</v>
      </c>
      <c r="O25" s="57"/>
    </row>
    <row r="26" spans="1:15" ht="41.25" customHeight="1">
      <c r="A26" s="16"/>
      <c r="B26" s="84"/>
      <c r="C26" s="84"/>
      <c r="D26" s="21"/>
      <c r="E26" s="21"/>
      <c r="F26" s="21"/>
      <c r="G26" s="21"/>
      <c r="J26" s="346" t="s">
        <v>44</v>
      </c>
      <c r="K26" s="346"/>
      <c r="L26" s="346"/>
      <c r="M26" s="346"/>
      <c r="N26" s="346"/>
    </row>
    <row r="27" spans="1:15">
      <c r="A27" s="20"/>
      <c r="B27" s="85" t="s">
        <v>144</v>
      </c>
      <c r="C27" s="84"/>
      <c r="D27" s="21"/>
      <c r="E27" s="21"/>
      <c r="F27" s="21"/>
      <c r="G27" s="21"/>
      <c r="J27" s="86"/>
      <c r="K27" s="86"/>
      <c r="L27" s="86"/>
      <c r="M27" s="86"/>
      <c r="N27" s="86"/>
    </row>
    <row r="28" spans="1:15">
      <c r="A28" s="20"/>
      <c r="B28" s="84"/>
      <c r="C28" s="84"/>
      <c r="D28" s="21"/>
      <c r="E28" s="21"/>
      <c r="F28" s="21"/>
      <c r="G28" s="21"/>
      <c r="J28" s="86"/>
      <c r="K28" s="86"/>
      <c r="L28" s="86"/>
      <c r="M28" s="86"/>
      <c r="N28" s="86"/>
    </row>
    <row r="29" spans="1:15">
      <c r="A29" s="20"/>
      <c r="B29" s="21"/>
      <c r="C29" s="84"/>
      <c r="D29" s="21"/>
      <c r="E29" s="84"/>
      <c r="F29" s="21"/>
      <c r="G29" s="21"/>
      <c r="H29" s="21"/>
      <c r="I29" s="21"/>
      <c r="J29" s="21"/>
      <c r="K29" s="84"/>
      <c r="L29" s="20"/>
    </row>
    <row r="30" spans="1: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5">
      <c r="A31" s="321"/>
      <c r="B31" s="321"/>
      <c r="C31" s="321"/>
      <c r="D31" s="321"/>
      <c r="E31" s="321"/>
      <c r="F31" s="323"/>
      <c r="G31" s="323"/>
      <c r="H31" s="323"/>
      <c r="I31" s="323"/>
      <c r="J31" s="323"/>
      <c r="K31" s="323"/>
      <c r="L31" s="321"/>
      <c r="M31" s="321"/>
      <c r="N31" s="87"/>
      <c r="O31" s="87"/>
    </row>
    <row r="32" spans="1:15">
      <c r="A32" s="321"/>
      <c r="B32" s="88"/>
      <c r="C32" s="88"/>
      <c r="D32" s="88"/>
      <c r="E32" s="88"/>
      <c r="F32" s="323"/>
      <c r="G32" s="323"/>
      <c r="H32" s="323"/>
      <c r="I32" s="323"/>
      <c r="J32" s="323"/>
      <c r="K32" s="323"/>
      <c r="L32" s="321"/>
      <c r="M32" s="321"/>
      <c r="N32" s="88"/>
      <c r="O32" s="88"/>
    </row>
    <row r="33" spans="1:15">
      <c r="A33" s="89"/>
      <c r="B33" s="35"/>
      <c r="C33" s="89"/>
      <c r="D33" s="35"/>
      <c r="E33" s="89"/>
      <c r="F33" s="89"/>
      <c r="G33" s="89"/>
      <c r="H33" s="89"/>
      <c r="I33" s="89"/>
      <c r="J33" s="89"/>
      <c r="K33" s="89"/>
      <c r="L33" s="89"/>
      <c r="M33" s="89"/>
      <c r="N33" s="35"/>
      <c r="O33" s="35"/>
    </row>
    <row r="34" spans="1:15">
      <c r="A34" s="89"/>
      <c r="B34" s="35"/>
      <c r="C34" s="89"/>
      <c r="D34" s="35"/>
      <c r="E34" s="89"/>
      <c r="F34" s="89"/>
      <c r="G34" s="89"/>
      <c r="H34" s="89"/>
      <c r="I34" s="89"/>
      <c r="J34" s="89"/>
      <c r="K34" s="89"/>
      <c r="L34" s="89"/>
      <c r="M34" s="89"/>
      <c r="N34" s="35"/>
      <c r="O34" s="35"/>
    </row>
    <row r="35" spans="1:15">
      <c r="A35" s="89"/>
      <c r="B35" s="35"/>
      <c r="C35" s="89"/>
      <c r="D35" s="35"/>
      <c r="E35" s="89"/>
      <c r="F35" s="89"/>
      <c r="G35" s="89"/>
      <c r="H35" s="89"/>
      <c r="I35" s="89"/>
      <c r="J35" s="89"/>
      <c r="K35" s="89"/>
      <c r="L35" s="89"/>
      <c r="M35" s="89"/>
      <c r="N35" s="35"/>
      <c r="O35" s="35"/>
    </row>
    <row r="36" spans="1:15">
      <c r="A36" s="89"/>
      <c r="B36" s="35"/>
      <c r="C36" s="89"/>
      <c r="D36" s="35"/>
      <c r="E36" s="89"/>
      <c r="F36" s="89"/>
      <c r="G36" s="89"/>
      <c r="H36" s="89"/>
      <c r="I36" s="89"/>
      <c r="J36" s="89"/>
      <c r="K36" s="89"/>
      <c r="L36" s="89"/>
      <c r="M36" s="89"/>
      <c r="N36" s="35"/>
      <c r="O36" s="35"/>
    </row>
    <row r="37" spans="1:15">
      <c r="A37" s="89"/>
      <c r="B37" s="35"/>
      <c r="C37" s="89"/>
      <c r="D37" s="35"/>
      <c r="E37" s="89"/>
      <c r="F37" s="89"/>
      <c r="G37" s="89"/>
      <c r="H37" s="89"/>
      <c r="I37" s="89"/>
      <c r="J37" s="89"/>
      <c r="K37" s="89"/>
      <c r="L37" s="89"/>
      <c r="M37" s="89"/>
      <c r="N37" s="35"/>
      <c r="O37" s="35"/>
    </row>
    <row r="38" spans="1:15">
      <c r="A38" s="89"/>
      <c r="B38" s="35"/>
      <c r="C38" s="89"/>
      <c r="D38" s="35"/>
      <c r="E38" s="89"/>
      <c r="F38" s="89"/>
      <c r="G38" s="89"/>
      <c r="H38" s="89"/>
      <c r="I38" s="89"/>
      <c r="J38" s="89"/>
      <c r="K38" s="89"/>
      <c r="L38" s="89"/>
      <c r="M38" s="89"/>
      <c r="N38" s="35"/>
      <c r="O38" s="35"/>
    </row>
    <row r="39" spans="1:15">
      <c r="A39" s="89"/>
      <c r="B39" s="35"/>
      <c r="C39" s="89"/>
      <c r="D39" s="35"/>
      <c r="E39" s="89"/>
      <c r="F39" s="89"/>
      <c r="G39" s="89"/>
      <c r="H39" s="89"/>
      <c r="I39" s="89"/>
      <c r="J39" s="89"/>
      <c r="K39" s="89"/>
      <c r="L39" s="89"/>
      <c r="M39" s="89"/>
      <c r="N39" s="35"/>
      <c r="O39" s="35"/>
    </row>
    <row r="40" spans="1:15">
      <c r="A40" s="89"/>
      <c r="B40" s="35"/>
      <c r="C40" s="89"/>
      <c r="D40" s="35"/>
      <c r="E40" s="89"/>
      <c r="F40" s="89"/>
      <c r="G40" s="89"/>
      <c r="H40" s="89"/>
      <c r="I40" s="89"/>
      <c r="J40" s="89"/>
      <c r="K40" s="89"/>
      <c r="L40" s="89"/>
      <c r="M40" s="89"/>
      <c r="N40" s="35"/>
      <c r="O40" s="35"/>
    </row>
  </sheetData>
  <mergeCells count="65">
    <mergeCell ref="L13:N13"/>
    <mergeCell ref="G11:J11"/>
    <mergeCell ref="K11:N11"/>
    <mergeCell ref="G12:J12"/>
    <mergeCell ref="K12:N12"/>
    <mergeCell ref="K6:N6"/>
    <mergeCell ref="C12:F12"/>
    <mergeCell ref="G7:J7"/>
    <mergeCell ref="K7:N7"/>
    <mergeCell ref="G8:J8"/>
    <mergeCell ref="K8:N8"/>
    <mergeCell ref="G9:J9"/>
    <mergeCell ref="K9:N9"/>
    <mergeCell ref="G10:J10"/>
    <mergeCell ref="K10:N10"/>
    <mergeCell ref="C9:F9"/>
    <mergeCell ref="L14:N14"/>
    <mergeCell ref="G15:G16"/>
    <mergeCell ref="H15:H16"/>
    <mergeCell ref="I15:I16"/>
    <mergeCell ref="N15:N16"/>
    <mergeCell ref="J15:J16"/>
    <mergeCell ref="K15:K16"/>
    <mergeCell ref="L15:L16"/>
    <mergeCell ref="M15:M16"/>
    <mergeCell ref="A15:A16"/>
    <mergeCell ref="B15:B16"/>
    <mergeCell ref="C15:D15"/>
    <mergeCell ref="E15:F15"/>
    <mergeCell ref="J26:N26"/>
    <mergeCell ref="L1:N1"/>
    <mergeCell ref="A4:B4"/>
    <mergeCell ref="C2:F3"/>
    <mergeCell ref="G2:J3"/>
    <mergeCell ref="K2:N3"/>
    <mergeCell ref="C4:F4"/>
    <mergeCell ref="A2:B3"/>
    <mergeCell ref="G4:J4"/>
    <mergeCell ref="K4:N4"/>
    <mergeCell ref="A12:B12"/>
    <mergeCell ref="A6:B6"/>
    <mergeCell ref="A7:B7"/>
    <mergeCell ref="A8:B8"/>
    <mergeCell ref="A9:B9"/>
    <mergeCell ref="A11:B11"/>
    <mergeCell ref="A1:J1"/>
    <mergeCell ref="C6:F6"/>
    <mergeCell ref="G6:J6"/>
    <mergeCell ref="C7:F7"/>
    <mergeCell ref="A31:A32"/>
    <mergeCell ref="B31:C31"/>
    <mergeCell ref="D31:E31"/>
    <mergeCell ref="F31:F32"/>
    <mergeCell ref="C8:F8"/>
    <mergeCell ref="A10:B10"/>
    <mergeCell ref="C10:F10"/>
    <mergeCell ref="C11:F11"/>
    <mergeCell ref="K31:K32"/>
    <mergeCell ref="L31:L32"/>
    <mergeCell ref="M31:M32"/>
    <mergeCell ref="G31:G32"/>
    <mergeCell ref="H31:H32"/>
    <mergeCell ref="I31:I32"/>
    <mergeCell ref="J31:J32"/>
    <mergeCell ref="A14:J1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showGridLines="0" tabSelected="1" zoomScale="70" zoomScaleNormal="70" workbookViewId="0">
      <selection activeCell="M72" sqref="M72"/>
    </sheetView>
  </sheetViews>
  <sheetFormatPr defaultRowHeight="17.25"/>
  <cols>
    <col min="1" max="1" width="9.3984375" style="119" customWidth="1"/>
    <col min="2" max="4" width="6.69921875" style="119" customWidth="1"/>
    <col min="5" max="5" width="4.69921875" style="119" customWidth="1"/>
    <col min="6" max="6" width="2.69921875" style="119" customWidth="1"/>
    <col min="7" max="7" width="6.69921875" style="119" customWidth="1"/>
    <col min="8" max="9" width="5.69921875" style="119" customWidth="1"/>
    <col min="10" max="10" width="8.3984375" style="119" customWidth="1"/>
    <col min="11" max="11" width="4.8984375" style="119" customWidth="1"/>
    <col min="12" max="12" width="5.296875" style="119" customWidth="1"/>
    <col min="13" max="13" width="7.19921875" style="119" customWidth="1"/>
    <col min="14" max="14" width="9.19921875" style="119" customWidth="1"/>
    <col min="15" max="15" width="7.69921875" style="119" customWidth="1"/>
    <col min="16" max="17" width="7" style="119" customWidth="1"/>
    <col min="18" max="16384" width="8.796875" style="119"/>
  </cols>
  <sheetData>
    <row r="1" spans="1:15" ht="22.5" customHeight="1">
      <c r="A1" s="285" t="s">
        <v>67</v>
      </c>
      <c r="B1" s="285"/>
      <c r="C1" s="285"/>
      <c r="H1" s="167"/>
    </row>
    <row r="2" spans="1:15" ht="22.5" customHeight="1">
      <c r="A2" s="370" t="s">
        <v>68</v>
      </c>
      <c r="B2" s="370"/>
      <c r="C2" s="370"/>
      <c r="D2" s="370"/>
      <c r="E2" s="370"/>
      <c r="F2" s="370"/>
      <c r="G2" s="370"/>
      <c r="H2" s="120"/>
      <c r="I2" s="120"/>
      <c r="J2" s="120"/>
      <c r="K2" s="120"/>
      <c r="L2" s="120"/>
      <c r="M2" s="120"/>
      <c r="N2" s="120"/>
      <c r="O2" s="120"/>
    </row>
    <row r="3" spans="1:15" ht="18" thickBot="1">
      <c r="A3" s="165"/>
      <c r="B3" s="165"/>
      <c r="C3" s="165"/>
      <c r="D3" s="165"/>
      <c r="E3" s="165"/>
      <c r="F3" s="165"/>
      <c r="G3" s="166"/>
      <c r="H3" s="165"/>
      <c r="I3" s="165"/>
      <c r="J3" s="165"/>
      <c r="K3" s="165"/>
      <c r="L3" s="371" t="s">
        <v>169</v>
      </c>
      <c r="M3" s="371"/>
      <c r="N3" s="371"/>
      <c r="O3" s="371"/>
    </row>
    <row r="4" spans="1:15" ht="26.25" customHeight="1">
      <c r="A4" s="164"/>
      <c r="B4" s="363" t="s">
        <v>69</v>
      </c>
      <c r="C4" s="364"/>
      <c r="D4" s="364"/>
      <c r="E4" s="364"/>
      <c r="F4" s="396" t="s">
        <v>70</v>
      </c>
      <c r="G4" s="397"/>
      <c r="H4" s="397"/>
      <c r="I4" s="397"/>
      <c r="J4" s="397"/>
      <c r="K4" s="398"/>
      <c r="L4" s="364" t="s">
        <v>71</v>
      </c>
      <c r="M4" s="364"/>
      <c r="N4" s="364"/>
      <c r="O4" s="364"/>
    </row>
    <row r="5" spans="1:15" s="91" customFormat="1" ht="26.25" customHeight="1">
      <c r="A5" s="90" t="s">
        <v>0</v>
      </c>
      <c r="B5" s="365">
        <f>SUM(B7:E13)</f>
        <v>203</v>
      </c>
      <c r="C5" s="366"/>
      <c r="D5" s="366"/>
      <c r="E5" s="366"/>
      <c r="F5" s="365">
        <f>SUM(F7:F13)</f>
        <v>1356</v>
      </c>
      <c r="G5" s="366"/>
      <c r="H5" s="366"/>
      <c r="I5" s="366"/>
      <c r="J5" s="366"/>
      <c r="K5" s="369"/>
      <c r="L5" s="366">
        <f>SUM(L7:L13)</f>
        <v>628</v>
      </c>
      <c r="M5" s="366"/>
      <c r="N5" s="366"/>
      <c r="O5" s="366"/>
    </row>
    <row r="6" spans="1:15" ht="7.5" customHeight="1">
      <c r="A6" s="163"/>
      <c r="B6" s="92"/>
      <c r="C6" s="93"/>
      <c r="D6" s="93"/>
      <c r="E6" s="94"/>
      <c r="F6" s="95"/>
      <c r="G6" s="93"/>
      <c r="H6" s="93"/>
      <c r="I6" s="93"/>
      <c r="J6" s="93"/>
      <c r="K6" s="96"/>
      <c r="L6" s="97"/>
      <c r="M6" s="93"/>
      <c r="N6" s="93"/>
      <c r="O6" s="93"/>
    </row>
    <row r="7" spans="1:15" ht="26.25" customHeight="1">
      <c r="A7" s="128" t="s">
        <v>1</v>
      </c>
      <c r="B7" s="361">
        <v>48</v>
      </c>
      <c r="C7" s="362"/>
      <c r="D7" s="362"/>
      <c r="E7" s="362"/>
      <c r="F7" s="361">
        <v>210</v>
      </c>
      <c r="G7" s="362"/>
      <c r="H7" s="362"/>
      <c r="I7" s="362"/>
      <c r="J7" s="362"/>
      <c r="K7" s="380"/>
      <c r="L7" s="362">
        <v>109</v>
      </c>
      <c r="M7" s="362"/>
      <c r="N7" s="362"/>
      <c r="O7" s="362"/>
    </row>
    <row r="8" spans="1:15" ht="26.25" customHeight="1">
      <c r="A8" s="128" t="s">
        <v>2</v>
      </c>
      <c r="B8" s="361">
        <v>19</v>
      </c>
      <c r="C8" s="362"/>
      <c r="D8" s="362"/>
      <c r="E8" s="362"/>
      <c r="F8" s="361">
        <v>196</v>
      </c>
      <c r="G8" s="362"/>
      <c r="H8" s="362"/>
      <c r="I8" s="362"/>
      <c r="J8" s="362"/>
      <c r="K8" s="380"/>
      <c r="L8" s="362">
        <v>89</v>
      </c>
      <c r="M8" s="362"/>
      <c r="N8" s="362"/>
      <c r="O8" s="362"/>
    </row>
    <row r="9" spans="1:15" ht="26.25" customHeight="1">
      <c r="A9" s="128" t="s">
        <v>3</v>
      </c>
      <c r="B9" s="361">
        <v>19</v>
      </c>
      <c r="C9" s="362"/>
      <c r="D9" s="362"/>
      <c r="E9" s="362"/>
      <c r="F9" s="361">
        <v>329</v>
      </c>
      <c r="G9" s="362"/>
      <c r="H9" s="362"/>
      <c r="I9" s="362"/>
      <c r="J9" s="362"/>
      <c r="K9" s="380"/>
      <c r="L9" s="362">
        <v>112</v>
      </c>
      <c r="M9" s="362"/>
      <c r="N9" s="362"/>
      <c r="O9" s="362"/>
    </row>
    <row r="10" spans="1:15" ht="26.25" customHeight="1">
      <c r="A10" s="128" t="s">
        <v>4</v>
      </c>
      <c r="B10" s="361">
        <v>37</v>
      </c>
      <c r="C10" s="362"/>
      <c r="D10" s="362"/>
      <c r="E10" s="362"/>
      <c r="F10" s="361">
        <v>202</v>
      </c>
      <c r="G10" s="362"/>
      <c r="H10" s="362"/>
      <c r="I10" s="362"/>
      <c r="J10" s="362"/>
      <c r="K10" s="380"/>
      <c r="L10" s="362">
        <v>99</v>
      </c>
      <c r="M10" s="362"/>
      <c r="N10" s="362"/>
      <c r="O10" s="362"/>
    </row>
    <row r="11" spans="1:15" ht="26.25" customHeight="1">
      <c r="A11" s="128" t="s">
        <v>5</v>
      </c>
      <c r="B11" s="361">
        <v>23</v>
      </c>
      <c r="C11" s="362"/>
      <c r="D11" s="362"/>
      <c r="E11" s="362"/>
      <c r="F11" s="361">
        <v>119</v>
      </c>
      <c r="G11" s="362"/>
      <c r="H11" s="362"/>
      <c r="I11" s="362"/>
      <c r="J11" s="362"/>
      <c r="K11" s="380"/>
      <c r="L11" s="362">
        <v>70</v>
      </c>
      <c r="M11" s="362"/>
      <c r="N11" s="362"/>
      <c r="O11" s="362"/>
    </row>
    <row r="12" spans="1:15" ht="26.25" customHeight="1">
      <c r="A12" s="128" t="s">
        <v>6</v>
      </c>
      <c r="B12" s="361">
        <v>36</v>
      </c>
      <c r="C12" s="362"/>
      <c r="D12" s="362"/>
      <c r="E12" s="362"/>
      <c r="F12" s="361">
        <v>176</v>
      </c>
      <c r="G12" s="362"/>
      <c r="H12" s="362"/>
      <c r="I12" s="362"/>
      <c r="J12" s="362"/>
      <c r="K12" s="380"/>
      <c r="L12" s="362">
        <v>82</v>
      </c>
      <c r="M12" s="362"/>
      <c r="N12" s="362"/>
      <c r="O12" s="362"/>
    </row>
    <row r="13" spans="1:15" ht="26.25" customHeight="1" thickBot="1">
      <c r="A13" s="162" t="s">
        <v>7</v>
      </c>
      <c r="B13" s="389">
        <v>21</v>
      </c>
      <c r="C13" s="368"/>
      <c r="D13" s="368"/>
      <c r="E13" s="368"/>
      <c r="F13" s="389">
        <v>124</v>
      </c>
      <c r="G13" s="368"/>
      <c r="H13" s="368"/>
      <c r="I13" s="368"/>
      <c r="J13" s="368"/>
      <c r="K13" s="390"/>
      <c r="L13" s="368">
        <v>67</v>
      </c>
      <c r="M13" s="368"/>
      <c r="N13" s="368"/>
      <c r="O13" s="368"/>
    </row>
    <row r="14" spans="1:15" ht="22.5" customHeight="1">
      <c r="A14" s="160"/>
      <c r="B14" s="121"/>
      <c r="C14" s="161"/>
      <c r="D14" s="160"/>
      <c r="E14" s="161"/>
      <c r="F14" s="161"/>
      <c r="G14" s="121"/>
      <c r="H14" s="160"/>
      <c r="I14" s="160"/>
      <c r="J14" s="160"/>
      <c r="K14" s="160"/>
      <c r="L14" s="367" t="s">
        <v>72</v>
      </c>
      <c r="M14" s="367"/>
      <c r="N14" s="367"/>
      <c r="O14" s="367"/>
    </row>
    <row r="15" spans="1: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1:1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 ht="18.75">
      <c r="A17" s="388" t="s">
        <v>73</v>
      </c>
      <c r="B17" s="388"/>
      <c r="C17" s="388"/>
      <c r="D17" s="388"/>
      <c r="E17" s="388"/>
      <c r="F17" s="388"/>
      <c r="G17" s="388"/>
      <c r="H17" s="388"/>
      <c r="I17" s="388"/>
      <c r="J17" s="202"/>
      <c r="K17" s="152"/>
      <c r="L17" s="152"/>
      <c r="M17" s="151"/>
      <c r="N17" s="151"/>
      <c r="O17" s="150"/>
    </row>
    <row r="18" spans="1:15" ht="18" thickBot="1">
      <c r="A18" s="149"/>
      <c r="B18" s="148"/>
      <c r="C18" s="147"/>
      <c r="D18" s="148"/>
      <c r="E18" s="147"/>
      <c r="F18" s="147"/>
      <c r="G18" s="148"/>
      <c r="H18" s="147"/>
      <c r="I18" s="148"/>
      <c r="J18" s="148"/>
      <c r="K18" s="147"/>
      <c r="L18" s="147"/>
      <c r="M18" s="146"/>
      <c r="N18" s="381" t="str">
        <f>+L3</f>
        <v>平成27年度末現在</v>
      </c>
      <c r="O18" s="382"/>
    </row>
    <row r="19" spans="1:15" ht="26.25" customHeight="1">
      <c r="A19" s="145"/>
      <c r="B19" s="391" t="s">
        <v>74</v>
      </c>
      <c r="C19" s="392"/>
      <c r="D19" s="392"/>
      <c r="E19" s="392"/>
      <c r="F19" s="392"/>
      <c r="G19" s="392"/>
      <c r="H19" s="392"/>
      <c r="I19" s="372" t="s">
        <v>75</v>
      </c>
      <c r="J19" s="373"/>
      <c r="K19" s="373"/>
      <c r="L19" s="373"/>
      <c r="M19" s="376" t="s">
        <v>108</v>
      </c>
      <c r="N19" s="377"/>
      <c r="O19" s="377"/>
    </row>
    <row r="20" spans="1:15" ht="26.25" customHeight="1" thickBot="1">
      <c r="A20" s="144"/>
      <c r="B20" s="383" t="s">
        <v>76</v>
      </c>
      <c r="C20" s="384"/>
      <c r="D20" s="385"/>
      <c r="E20" s="386" t="s">
        <v>77</v>
      </c>
      <c r="F20" s="387"/>
      <c r="G20" s="387"/>
      <c r="H20" s="387"/>
      <c r="I20" s="374"/>
      <c r="J20" s="375"/>
      <c r="K20" s="375"/>
      <c r="L20" s="375"/>
      <c r="M20" s="378"/>
      <c r="N20" s="379"/>
      <c r="O20" s="379"/>
    </row>
    <row r="21" spans="1:15" ht="26.25" customHeight="1">
      <c r="A21" s="98" t="s">
        <v>0</v>
      </c>
      <c r="B21" s="100"/>
      <c r="C21" s="99">
        <f>SUM(C23:C29)</f>
        <v>320</v>
      </c>
      <c r="D21" s="159"/>
      <c r="E21" s="100"/>
      <c r="F21" s="99"/>
      <c r="G21" s="99">
        <f>SUM(G23:G29)</f>
        <v>7</v>
      </c>
      <c r="H21" s="158"/>
      <c r="I21" s="393">
        <f>SUM(I23:I29)</f>
        <v>857</v>
      </c>
      <c r="J21" s="394"/>
      <c r="K21" s="394"/>
      <c r="L21" s="395"/>
      <c r="M21" s="118"/>
      <c r="N21" s="174">
        <f>SUM(N23:N29)</f>
        <v>7</v>
      </c>
      <c r="O21" s="117"/>
    </row>
    <row r="22" spans="1:15" ht="7.5" customHeight="1">
      <c r="A22" s="137"/>
      <c r="B22" s="102"/>
      <c r="C22" s="101"/>
      <c r="D22" s="101"/>
      <c r="E22" s="102"/>
      <c r="F22" s="101"/>
      <c r="G22" s="101"/>
      <c r="H22" s="103"/>
      <c r="I22" s="101"/>
      <c r="J22" s="101"/>
      <c r="K22" s="101"/>
      <c r="L22" s="101"/>
      <c r="M22" s="157"/>
      <c r="N22" s="173"/>
      <c r="O22" s="135"/>
    </row>
    <row r="23" spans="1:15" ht="26.25" customHeight="1">
      <c r="A23" s="128" t="s">
        <v>1</v>
      </c>
      <c r="B23" s="102"/>
      <c r="C23" s="101">
        <v>49</v>
      </c>
      <c r="D23" s="156"/>
      <c r="E23" s="102"/>
      <c r="F23" s="101"/>
      <c r="G23" s="101">
        <v>1</v>
      </c>
      <c r="H23" s="103"/>
      <c r="I23" s="362">
        <v>115</v>
      </c>
      <c r="J23" s="362"/>
      <c r="K23" s="362"/>
      <c r="L23" s="362"/>
      <c r="M23" s="116"/>
      <c r="N23" s="172">
        <v>3</v>
      </c>
      <c r="O23" s="115"/>
    </row>
    <row r="24" spans="1:15" ht="26.25" customHeight="1">
      <c r="A24" s="128" t="s">
        <v>2</v>
      </c>
      <c r="B24" s="102"/>
      <c r="C24" s="101">
        <v>88</v>
      </c>
      <c r="D24" s="156"/>
      <c r="E24" s="102"/>
      <c r="F24" s="101"/>
      <c r="G24" s="101">
        <v>2</v>
      </c>
      <c r="H24" s="103"/>
      <c r="I24" s="362">
        <v>396</v>
      </c>
      <c r="J24" s="362"/>
      <c r="K24" s="362"/>
      <c r="L24" s="362"/>
      <c r="M24" s="116"/>
      <c r="N24" s="172">
        <v>3</v>
      </c>
      <c r="O24" s="115"/>
    </row>
    <row r="25" spans="1:15" ht="26.25" customHeight="1">
      <c r="A25" s="128" t="s">
        <v>3</v>
      </c>
      <c r="B25" s="102"/>
      <c r="C25" s="101">
        <v>55</v>
      </c>
      <c r="D25" s="156"/>
      <c r="E25" s="102"/>
      <c r="F25" s="101"/>
      <c r="G25" s="101">
        <v>3</v>
      </c>
      <c r="H25" s="103"/>
      <c r="I25" s="362">
        <v>175</v>
      </c>
      <c r="J25" s="362"/>
      <c r="K25" s="362"/>
      <c r="L25" s="362"/>
      <c r="M25" s="116"/>
      <c r="N25" s="172">
        <v>1</v>
      </c>
      <c r="O25" s="115"/>
    </row>
    <row r="26" spans="1:15" ht="26.25" customHeight="1">
      <c r="A26" s="128" t="s">
        <v>4</v>
      </c>
      <c r="B26" s="102"/>
      <c r="C26" s="101">
        <v>43</v>
      </c>
      <c r="D26" s="156"/>
      <c r="E26" s="102"/>
      <c r="F26" s="101"/>
      <c r="G26" s="101">
        <v>0</v>
      </c>
      <c r="H26" s="103"/>
      <c r="I26" s="362">
        <v>68</v>
      </c>
      <c r="J26" s="362"/>
      <c r="K26" s="362"/>
      <c r="L26" s="362"/>
      <c r="M26" s="116"/>
      <c r="N26" s="172">
        <v>0</v>
      </c>
      <c r="O26" s="115"/>
    </row>
    <row r="27" spans="1:15" ht="26.25" customHeight="1">
      <c r="A27" s="128" t="s">
        <v>5</v>
      </c>
      <c r="B27" s="102"/>
      <c r="C27" s="101">
        <v>17</v>
      </c>
      <c r="D27" s="156"/>
      <c r="E27" s="102"/>
      <c r="F27" s="101"/>
      <c r="G27" s="101">
        <v>0</v>
      </c>
      <c r="H27" s="103"/>
      <c r="I27" s="362">
        <v>21</v>
      </c>
      <c r="J27" s="362"/>
      <c r="K27" s="362"/>
      <c r="L27" s="362"/>
      <c r="M27" s="116"/>
      <c r="N27" s="172">
        <v>0</v>
      </c>
      <c r="O27" s="115"/>
    </row>
    <row r="28" spans="1:15" ht="26.25" customHeight="1">
      <c r="A28" s="128" t="s">
        <v>6</v>
      </c>
      <c r="B28" s="102"/>
      <c r="C28" s="101">
        <v>38</v>
      </c>
      <c r="D28" s="156"/>
      <c r="E28" s="155"/>
      <c r="F28" s="101"/>
      <c r="G28" s="104">
        <v>0</v>
      </c>
      <c r="H28" s="103"/>
      <c r="I28" s="362">
        <v>45</v>
      </c>
      <c r="J28" s="362"/>
      <c r="K28" s="362"/>
      <c r="L28" s="362"/>
      <c r="M28" s="116"/>
      <c r="N28" s="172">
        <v>0</v>
      </c>
      <c r="O28" s="115"/>
    </row>
    <row r="29" spans="1:15" ht="26.25" customHeight="1" thickBot="1">
      <c r="A29" s="128" t="s">
        <v>7</v>
      </c>
      <c r="B29" s="127"/>
      <c r="C29" s="105">
        <v>30</v>
      </c>
      <c r="D29" s="154"/>
      <c r="E29" s="127"/>
      <c r="F29" s="105"/>
      <c r="G29" s="105">
        <v>1</v>
      </c>
      <c r="H29" s="106"/>
      <c r="I29" s="368">
        <v>37</v>
      </c>
      <c r="J29" s="368"/>
      <c r="K29" s="368"/>
      <c r="L29" s="368"/>
      <c r="M29" s="114"/>
      <c r="N29" s="171">
        <v>0</v>
      </c>
      <c r="O29" s="113"/>
    </row>
    <row r="30" spans="1:15">
      <c r="A30" s="107"/>
      <c r="B30" s="108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367" t="s">
        <v>72</v>
      </c>
      <c r="N30" s="367"/>
      <c r="O30" s="367"/>
    </row>
    <row r="31" spans="1:15">
      <c r="A31" s="120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</row>
    <row r="32" spans="1:15">
      <c r="A32" s="120"/>
      <c r="B32" s="153"/>
      <c r="C32" s="85"/>
      <c r="D32" s="153"/>
      <c r="E32" s="85"/>
      <c r="F32" s="85"/>
      <c r="G32" s="153"/>
      <c r="H32" s="153"/>
      <c r="I32" s="153"/>
      <c r="J32" s="153"/>
      <c r="K32" s="153"/>
      <c r="L32" s="153"/>
      <c r="M32" s="153"/>
      <c r="N32" s="85"/>
      <c r="O32" s="120"/>
    </row>
    <row r="33" spans="1:15" ht="18.75">
      <c r="A33" s="388" t="s">
        <v>113</v>
      </c>
      <c r="B33" s="388"/>
      <c r="C33" s="388"/>
      <c r="D33" s="388"/>
      <c r="E33" s="388"/>
      <c r="F33" s="388"/>
      <c r="G33" s="388"/>
      <c r="H33" s="388"/>
      <c r="I33" s="388"/>
      <c r="J33" s="202"/>
      <c r="K33" s="152"/>
      <c r="L33" s="152"/>
      <c r="M33" s="151"/>
      <c r="N33" s="151"/>
      <c r="O33" s="150"/>
    </row>
    <row r="34" spans="1:15" ht="18" thickBot="1">
      <c r="A34" s="149"/>
      <c r="B34" s="148"/>
      <c r="C34" s="147"/>
      <c r="D34" s="148"/>
      <c r="E34" s="147"/>
      <c r="F34" s="147"/>
      <c r="G34" s="148"/>
      <c r="H34" s="147"/>
      <c r="I34" s="148"/>
      <c r="J34" s="148"/>
      <c r="K34" s="147"/>
      <c r="L34" s="147"/>
      <c r="M34" s="146"/>
      <c r="N34" s="381" t="str">
        <f>+L3</f>
        <v>平成27年度末現在</v>
      </c>
      <c r="O34" s="382"/>
    </row>
    <row r="35" spans="1:15" ht="26.25" customHeight="1">
      <c r="A35" s="145"/>
      <c r="B35" s="372" t="s">
        <v>112</v>
      </c>
      <c r="C35" s="373"/>
      <c r="D35" s="373"/>
      <c r="E35" s="373"/>
      <c r="F35" s="373"/>
      <c r="G35" s="399"/>
      <c r="H35" s="391" t="s">
        <v>111</v>
      </c>
      <c r="I35" s="392"/>
      <c r="J35" s="392"/>
      <c r="K35" s="392"/>
      <c r="L35" s="392"/>
      <c r="M35" s="392"/>
      <c r="N35" s="392"/>
      <c r="O35" s="392"/>
    </row>
    <row r="36" spans="1:15" ht="26.25" customHeight="1" thickBot="1">
      <c r="A36" s="144"/>
      <c r="B36" s="374"/>
      <c r="C36" s="375"/>
      <c r="D36" s="375"/>
      <c r="E36" s="375"/>
      <c r="F36" s="375"/>
      <c r="G36" s="400"/>
      <c r="H36" s="383" t="s">
        <v>110</v>
      </c>
      <c r="I36" s="384"/>
      <c r="J36" s="384"/>
      <c r="K36" s="384"/>
      <c r="L36" s="385"/>
      <c r="M36" s="386" t="s">
        <v>109</v>
      </c>
      <c r="N36" s="387"/>
      <c r="O36" s="387"/>
    </row>
    <row r="37" spans="1:15" ht="26.25" customHeight="1">
      <c r="A37" s="98" t="s">
        <v>0</v>
      </c>
      <c r="B37" s="100"/>
      <c r="C37" s="99"/>
      <c r="D37" s="143">
        <f>SUM(D39:D45)</f>
        <v>872</v>
      </c>
      <c r="E37" s="99"/>
      <c r="F37" s="99"/>
      <c r="G37" s="142"/>
      <c r="H37" s="141"/>
      <c r="I37" s="140"/>
      <c r="J37" s="140">
        <f>SUM(J39:J45)</f>
        <v>98</v>
      </c>
      <c r="K37" s="140"/>
      <c r="L37" s="140"/>
      <c r="M37" s="139"/>
      <c r="N37" s="138">
        <f>SUM(N39:N45)</f>
        <v>98</v>
      </c>
      <c r="O37" s="117"/>
    </row>
    <row r="38" spans="1:15" ht="7.5" customHeight="1">
      <c r="A38" s="137"/>
      <c r="B38" s="102"/>
      <c r="C38" s="101"/>
      <c r="D38" s="101"/>
      <c r="E38" s="101"/>
      <c r="F38" s="101"/>
      <c r="G38" s="134"/>
      <c r="H38" s="132"/>
      <c r="I38" s="101"/>
      <c r="J38" s="101"/>
      <c r="K38" s="101"/>
      <c r="L38" s="101"/>
      <c r="M38" s="102"/>
      <c r="N38" s="136"/>
      <c r="O38" s="135"/>
    </row>
    <row r="39" spans="1:15" ht="26.25" customHeight="1">
      <c r="A39" s="128" t="s">
        <v>1</v>
      </c>
      <c r="B39" s="102"/>
      <c r="C39" s="101"/>
      <c r="D39" s="101">
        <v>128</v>
      </c>
      <c r="E39" s="101"/>
      <c r="F39" s="101"/>
      <c r="G39" s="134"/>
      <c r="H39" s="132"/>
      <c r="I39" s="131"/>
      <c r="J39" s="131">
        <v>13</v>
      </c>
      <c r="K39" s="131"/>
      <c r="L39" s="131"/>
      <c r="M39" s="130"/>
      <c r="N39" s="129">
        <v>13</v>
      </c>
      <c r="O39" s="115"/>
    </row>
    <row r="40" spans="1:15" ht="26.25" customHeight="1">
      <c r="A40" s="128" t="s">
        <v>2</v>
      </c>
      <c r="B40" s="102"/>
      <c r="C40" s="101"/>
      <c r="D40" s="101">
        <v>133</v>
      </c>
      <c r="E40" s="101"/>
      <c r="F40" s="101"/>
      <c r="G40" s="134"/>
      <c r="H40" s="132"/>
      <c r="I40" s="131"/>
      <c r="J40" s="131">
        <v>17</v>
      </c>
      <c r="K40" s="131"/>
      <c r="L40" s="131"/>
      <c r="M40" s="130"/>
      <c r="N40" s="129">
        <v>17</v>
      </c>
      <c r="O40" s="115"/>
    </row>
    <row r="41" spans="1:15" ht="26.25" customHeight="1">
      <c r="A41" s="128" t="s">
        <v>3</v>
      </c>
      <c r="B41" s="102"/>
      <c r="C41" s="101"/>
      <c r="D41" s="101">
        <v>167</v>
      </c>
      <c r="E41" s="101"/>
      <c r="F41" s="101"/>
      <c r="G41" s="134"/>
      <c r="H41" s="132"/>
      <c r="I41" s="131"/>
      <c r="J41" s="131">
        <v>25</v>
      </c>
      <c r="K41" s="131"/>
      <c r="L41" s="131"/>
      <c r="M41" s="130"/>
      <c r="N41" s="129">
        <v>25</v>
      </c>
      <c r="O41" s="115"/>
    </row>
    <row r="42" spans="1:15" ht="26.25" customHeight="1">
      <c r="A42" s="128" t="s">
        <v>4</v>
      </c>
      <c r="B42" s="102"/>
      <c r="C42" s="101"/>
      <c r="D42" s="101">
        <v>144</v>
      </c>
      <c r="E42" s="101"/>
      <c r="F42" s="101"/>
      <c r="G42" s="134"/>
      <c r="H42" s="132"/>
      <c r="I42" s="131"/>
      <c r="J42" s="131">
        <v>15</v>
      </c>
      <c r="K42" s="131"/>
      <c r="L42" s="131"/>
      <c r="M42" s="130"/>
      <c r="N42" s="129">
        <v>15</v>
      </c>
      <c r="O42" s="115"/>
    </row>
    <row r="43" spans="1:15" ht="26.25" customHeight="1">
      <c r="A43" s="128" t="s">
        <v>5</v>
      </c>
      <c r="B43" s="102"/>
      <c r="C43" s="101"/>
      <c r="D43" s="101">
        <v>66</v>
      </c>
      <c r="E43" s="101"/>
      <c r="F43" s="101"/>
      <c r="G43" s="134"/>
      <c r="H43" s="132"/>
      <c r="I43" s="131"/>
      <c r="J43" s="131">
        <v>7</v>
      </c>
      <c r="K43" s="131"/>
      <c r="L43" s="131"/>
      <c r="M43" s="130"/>
      <c r="N43" s="129">
        <v>7</v>
      </c>
      <c r="O43" s="115"/>
    </row>
    <row r="44" spans="1:15" ht="26.25" customHeight="1">
      <c r="A44" s="128" t="s">
        <v>6</v>
      </c>
      <c r="B44" s="102"/>
      <c r="C44" s="101"/>
      <c r="D44" s="101">
        <v>139</v>
      </c>
      <c r="E44" s="104"/>
      <c r="F44" s="101"/>
      <c r="G44" s="133"/>
      <c r="H44" s="132"/>
      <c r="I44" s="131"/>
      <c r="J44" s="131">
        <v>13</v>
      </c>
      <c r="K44" s="131"/>
      <c r="L44" s="131"/>
      <c r="M44" s="130"/>
      <c r="N44" s="129">
        <v>13</v>
      </c>
      <c r="O44" s="115"/>
    </row>
    <row r="45" spans="1:15" ht="26.25" customHeight="1" thickBot="1">
      <c r="A45" s="128" t="s">
        <v>7</v>
      </c>
      <c r="B45" s="127"/>
      <c r="C45" s="105"/>
      <c r="D45" s="105">
        <v>95</v>
      </c>
      <c r="E45" s="105"/>
      <c r="F45" s="105"/>
      <c r="G45" s="126"/>
      <c r="H45" s="125"/>
      <c r="I45" s="124"/>
      <c r="J45" s="124">
        <v>8</v>
      </c>
      <c r="K45" s="124"/>
      <c r="L45" s="124"/>
      <c r="M45" s="123"/>
      <c r="N45" s="122">
        <v>8</v>
      </c>
      <c r="O45" s="113"/>
    </row>
    <row r="46" spans="1:15">
      <c r="A46" s="107"/>
      <c r="B46" s="108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367" t="s">
        <v>72</v>
      </c>
      <c r="N46" s="367"/>
      <c r="O46" s="367"/>
    </row>
    <row r="47" spans="1:1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1:1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</row>
    <row r="50" spans="1:15" ht="18.75">
      <c r="A50" s="388" t="s">
        <v>168</v>
      </c>
      <c r="B50" s="388"/>
      <c r="C50" s="388"/>
      <c r="D50" s="388"/>
      <c r="E50" s="388"/>
      <c r="F50" s="388"/>
      <c r="G50" s="388"/>
      <c r="H50" s="388"/>
      <c r="I50" s="388"/>
      <c r="J50" s="202"/>
      <c r="K50" s="152"/>
      <c r="L50" s="152"/>
      <c r="M50" s="151"/>
      <c r="N50" s="151"/>
      <c r="O50" s="150"/>
    </row>
    <row r="51" spans="1:15" ht="18" thickBot="1">
      <c r="A51" s="149"/>
      <c r="B51" s="148"/>
      <c r="C51" s="147"/>
      <c r="D51" s="148"/>
      <c r="E51" s="147"/>
      <c r="F51" s="147"/>
      <c r="G51" s="148"/>
      <c r="H51" s="147"/>
      <c r="I51" s="148"/>
      <c r="J51" s="148"/>
      <c r="K51" s="147"/>
      <c r="L51" s="147"/>
      <c r="M51" s="146"/>
      <c r="N51" s="381" t="str">
        <f>+L3</f>
        <v>平成27年度末現在</v>
      </c>
      <c r="O51" s="382"/>
    </row>
    <row r="52" spans="1:15" ht="26.25" customHeight="1" thickBot="1">
      <c r="A52" s="421"/>
      <c r="B52" s="419" t="s">
        <v>167</v>
      </c>
      <c r="C52" s="418"/>
      <c r="D52" s="418"/>
      <c r="E52" s="418"/>
      <c r="F52" s="418"/>
      <c r="G52" s="418"/>
      <c r="H52" s="420"/>
      <c r="I52" s="419" t="s">
        <v>166</v>
      </c>
      <c r="J52" s="418"/>
      <c r="K52" s="418"/>
      <c r="L52" s="418"/>
      <c r="M52" s="418"/>
      <c r="N52" s="418"/>
      <c r="O52" s="418"/>
    </row>
    <row r="53" spans="1:15" ht="26.25" customHeight="1">
      <c r="A53" s="417" t="s">
        <v>0</v>
      </c>
      <c r="B53" s="416"/>
      <c r="C53" s="412">
        <f>SUM(D55:D61)</f>
        <v>1297</v>
      </c>
      <c r="D53" s="412"/>
      <c r="E53" s="415"/>
      <c r="F53" s="415"/>
      <c r="G53" s="415"/>
      <c r="H53" s="414"/>
      <c r="I53" s="413"/>
      <c r="J53" s="413"/>
      <c r="K53" s="413"/>
      <c r="L53" s="412">
        <f>SUM(M55:M61)</f>
        <v>6602</v>
      </c>
      <c r="M53" s="411"/>
      <c r="N53" s="410"/>
      <c r="O53" s="409"/>
    </row>
    <row r="54" spans="1:15" ht="7.5" customHeight="1">
      <c r="A54" s="137"/>
      <c r="B54" s="102"/>
      <c r="C54" s="101"/>
      <c r="D54" s="101"/>
      <c r="E54" s="101"/>
      <c r="F54" s="101"/>
      <c r="G54" s="101"/>
      <c r="H54" s="103"/>
      <c r="I54" s="101"/>
      <c r="J54" s="101"/>
      <c r="K54" s="101"/>
      <c r="L54" s="101"/>
      <c r="M54" s="101"/>
      <c r="N54" s="136"/>
      <c r="O54" s="135"/>
    </row>
    <row r="55" spans="1:15" ht="26.25" customHeight="1">
      <c r="A55" s="128" t="s">
        <v>1</v>
      </c>
      <c r="B55" s="102"/>
      <c r="C55" s="101"/>
      <c r="D55" s="408">
        <v>174</v>
      </c>
      <c r="E55" s="101"/>
      <c r="F55" s="101"/>
      <c r="G55" s="101"/>
      <c r="H55" s="103"/>
      <c r="I55" s="131"/>
      <c r="J55" s="131"/>
      <c r="K55" s="131"/>
      <c r="L55" s="131"/>
      <c r="M55" s="101">
        <v>972</v>
      </c>
      <c r="N55" s="129"/>
      <c r="O55" s="115"/>
    </row>
    <row r="56" spans="1:15" ht="26.25" customHeight="1">
      <c r="A56" s="128" t="s">
        <v>2</v>
      </c>
      <c r="B56" s="102"/>
      <c r="C56" s="101"/>
      <c r="D56" s="408">
        <v>540</v>
      </c>
      <c r="E56" s="101"/>
      <c r="F56" s="101"/>
      <c r="G56" s="101"/>
      <c r="H56" s="103"/>
      <c r="I56" s="131"/>
      <c r="J56" s="131"/>
      <c r="K56" s="131"/>
      <c r="L56" s="131"/>
      <c r="M56" s="101">
        <v>1860</v>
      </c>
      <c r="N56" s="129"/>
      <c r="O56" s="115"/>
    </row>
    <row r="57" spans="1:15" ht="26.25" customHeight="1">
      <c r="A57" s="128" t="s">
        <v>3</v>
      </c>
      <c r="B57" s="102"/>
      <c r="C57" s="101"/>
      <c r="D57" s="408">
        <v>256</v>
      </c>
      <c r="E57" s="101"/>
      <c r="F57" s="101"/>
      <c r="G57" s="101"/>
      <c r="H57" s="103"/>
      <c r="I57" s="131"/>
      <c r="J57" s="131"/>
      <c r="K57" s="131"/>
      <c r="L57" s="131"/>
      <c r="M57" s="101">
        <v>1407</v>
      </c>
      <c r="N57" s="129"/>
      <c r="O57" s="115"/>
    </row>
    <row r="58" spans="1:15" ht="26.25" customHeight="1">
      <c r="A58" s="128" t="s">
        <v>4</v>
      </c>
      <c r="B58" s="102"/>
      <c r="C58" s="101"/>
      <c r="D58" s="408">
        <v>113</v>
      </c>
      <c r="E58" s="101"/>
      <c r="F58" s="101"/>
      <c r="G58" s="101"/>
      <c r="H58" s="103"/>
      <c r="I58" s="131"/>
      <c r="J58" s="131"/>
      <c r="K58" s="131"/>
      <c r="L58" s="131"/>
      <c r="M58" s="101">
        <v>884</v>
      </c>
      <c r="N58" s="129"/>
      <c r="O58" s="115"/>
    </row>
    <row r="59" spans="1:15" ht="26.25" customHeight="1">
      <c r="A59" s="128" t="s">
        <v>5</v>
      </c>
      <c r="B59" s="102"/>
      <c r="C59" s="101"/>
      <c r="D59" s="408">
        <v>51</v>
      </c>
      <c r="E59" s="101"/>
      <c r="F59" s="101"/>
      <c r="G59" s="101"/>
      <c r="H59" s="103"/>
      <c r="I59" s="131"/>
      <c r="J59" s="131"/>
      <c r="K59" s="131"/>
      <c r="L59" s="131"/>
      <c r="M59" s="101">
        <v>360</v>
      </c>
      <c r="N59" s="129"/>
      <c r="O59" s="115"/>
    </row>
    <row r="60" spans="1:15" ht="26.25" customHeight="1">
      <c r="A60" s="128" t="s">
        <v>6</v>
      </c>
      <c r="B60" s="102"/>
      <c r="C60" s="101"/>
      <c r="D60" s="408">
        <v>91</v>
      </c>
      <c r="E60" s="104"/>
      <c r="F60" s="101"/>
      <c r="G60" s="104"/>
      <c r="H60" s="103"/>
      <c r="I60" s="131"/>
      <c r="J60" s="131"/>
      <c r="K60" s="131"/>
      <c r="L60" s="131"/>
      <c r="M60" s="101">
        <v>634</v>
      </c>
      <c r="N60" s="129"/>
      <c r="O60" s="115"/>
    </row>
    <row r="61" spans="1:15" ht="26.25" customHeight="1" thickBot="1">
      <c r="A61" s="128" t="s">
        <v>7</v>
      </c>
      <c r="B61" s="127"/>
      <c r="C61" s="105"/>
      <c r="D61" s="407">
        <v>72</v>
      </c>
      <c r="E61" s="105"/>
      <c r="F61" s="105"/>
      <c r="G61" s="105"/>
      <c r="H61" s="106"/>
      <c r="I61" s="124"/>
      <c r="J61" s="124"/>
      <c r="K61" s="124"/>
      <c r="L61" s="124"/>
      <c r="M61" s="105">
        <v>485</v>
      </c>
      <c r="N61" s="122"/>
      <c r="O61" s="113"/>
    </row>
    <row r="62" spans="1:15">
      <c r="A62" s="107"/>
      <c r="B62" s="108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367" t="s">
        <v>72</v>
      </c>
      <c r="N62" s="367"/>
      <c r="O62" s="367"/>
    </row>
  </sheetData>
  <mergeCells count="61">
    <mergeCell ref="M30:O30"/>
    <mergeCell ref="L13:O13"/>
    <mergeCell ref="L14:O14"/>
    <mergeCell ref="L7:O7"/>
    <mergeCell ref="L8:O8"/>
    <mergeCell ref="F5:K5"/>
    <mergeCell ref="L12:O12"/>
    <mergeCell ref="I27:L27"/>
    <mergeCell ref="I28:L28"/>
    <mergeCell ref="I29:L29"/>
    <mergeCell ref="N18:O18"/>
    <mergeCell ref="L11:O11"/>
    <mergeCell ref="A1:C1"/>
    <mergeCell ref="A2:G2"/>
    <mergeCell ref="B7:E7"/>
    <mergeCell ref="B8:E8"/>
    <mergeCell ref="B9:E9"/>
    <mergeCell ref="B10:E10"/>
    <mergeCell ref="B4:E4"/>
    <mergeCell ref="B5:E5"/>
    <mergeCell ref="F11:K11"/>
    <mergeCell ref="F12:K12"/>
    <mergeCell ref="F13:K13"/>
    <mergeCell ref="L3:O3"/>
    <mergeCell ref="I19:L20"/>
    <mergeCell ref="M19:O20"/>
    <mergeCell ref="F7:K7"/>
    <mergeCell ref="F8:K8"/>
    <mergeCell ref="F9:K9"/>
    <mergeCell ref="F10:K10"/>
    <mergeCell ref="B12:E12"/>
    <mergeCell ref="B13:E13"/>
    <mergeCell ref="I21:L21"/>
    <mergeCell ref="I23:L23"/>
    <mergeCell ref="B20:D20"/>
    <mergeCell ref="E20:H20"/>
    <mergeCell ref="A17:I17"/>
    <mergeCell ref="I24:L24"/>
    <mergeCell ref="I25:L25"/>
    <mergeCell ref="I26:L26"/>
    <mergeCell ref="L4:O4"/>
    <mergeCell ref="F4:K4"/>
    <mergeCell ref="L5:O5"/>
    <mergeCell ref="L9:O9"/>
    <mergeCell ref="L10:O10"/>
    <mergeCell ref="B19:H19"/>
    <mergeCell ref="B11:E11"/>
    <mergeCell ref="B35:G36"/>
    <mergeCell ref="H35:O35"/>
    <mergeCell ref="H36:L36"/>
    <mergeCell ref="M36:O36"/>
    <mergeCell ref="M46:O46"/>
    <mergeCell ref="A33:I33"/>
    <mergeCell ref="N34:O34"/>
    <mergeCell ref="M62:O62"/>
    <mergeCell ref="B52:H52"/>
    <mergeCell ref="I52:O52"/>
    <mergeCell ref="C53:D53"/>
    <mergeCell ref="L53:M53"/>
    <mergeCell ref="A50:I50"/>
    <mergeCell ref="N51:O51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74,75</vt:lpstr>
      <vt:lpstr>76</vt:lpstr>
      <vt:lpstr>77</vt:lpstr>
      <vt:lpstr>'74,75'!Print_Area</vt:lpstr>
      <vt:lpstr>'76'!Print_Area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2013-02-28T10:27:49Z</cp:lastPrinted>
  <dcterms:created xsi:type="dcterms:W3CDTF">2004-04-03T08:24:35Z</dcterms:created>
  <dcterms:modified xsi:type="dcterms:W3CDTF">2017-04-18T08:18:08Z</dcterms:modified>
</cp:coreProperties>
</file>