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3"/>
  </bookViews>
  <sheets>
    <sheet name="68" sheetId="14" r:id="rId1"/>
    <sheet name="69" sheetId="15" r:id="rId2"/>
    <sheet name="70.71" sheetId="16" r:id="rId3"/>
    <sheet name="72.73" sheetId="17" r:id="rId4"/>
  </sheets>
  <definedNames>
    <definedName name="_xlnm.Print_Area" localSheetId="0">'68'!$A$1:$J$35</definedName>
    <definedName name="_xlnm.Print_Area" localSheetId="2">'70.71'!$A$1:$AW$13</definedName>
    <definedName name="_xlnm.Print_Area" localSheetId="3">'72.73'!$A$2:$AO$29</definedName>
  </definedNames>
  <calcPr calcId="145621"/>
</workbook>
</file>

<file path=xl/calcChain.xml><?xml version="1.0" encoding="utf-8"?>
<calcChain xmlns="http://schemas.openxmlformats.org/spreadsheetml/2006/main">
  <c r="T31" i="15" l="1"/>
  <c r="T33" i="15"/>
  <c r="T37" i="15"/>
  <c r="G39" i="15"/>
  <c r="T39" i="15" s="1"/>
  <c r="K39" i="15"/>
  <c r="N39" i="15"/>
  <c r="T41" i="15"/>
  <c r="T42" i="15"/>
  <c r="T43" i="15"/>
  <c r="T44" i="15"/>
  <c r="B56" i="15"/>
  <c r="C56" i="15"/>
  <c r="E56" i="15"/>
  <c r="H56" i="15"/>
  <c r="J56" i="15"/>
  <c r="L56" i="15"/>
  <c r="O56" i="15"/>
  <c r="P56" i="15"/>
  <c r="Q56" i="15"/>
  <c r="R56" i="15"/>
  <c r="S56" i="15"/>
  <c r="T56" i="15"/>
  <c r="U56" i="15"/>
  <c r="O58" i="15"/>
  <c r="O59" i="15"/>
  <c r="O60" i="15"/>
  <c r="O61" i="15"/>
</calcChain>
</file>

<file path=xl/sharedStrings.xml><?xml version="1.0" encoding="utf-8"?>
<sst xmlns="http://schemas.openxmlformats.org/spreadsheetml/2006/main" count="293" uniqueCount="193">
  <si>
    <t>総数</t>
  </si>
  <si>
    <t>東</t>
  </si>
  <si>
    <t>博多</t>
  </si>
  <si>
    <t>中央</t>
  </si>
  <si>
    <t>南</t>
  </si>
  <si>
    <t>城南</t>
  </si>
  <si>
    <t>早良</t>
  </si>
  <si>
    <t>西</t>
  </si>
  <si>
    <t>精神</t>
  </si>
  <si>
    <t>結核</t>
  </si>
  <si>
    <t>感染症</t>
  </si>
  <si>
    <t>療養</t>
  </si>
  <si>
    <t>一般</t>
  </si>
  <si>
    <t>その他</t>
  </si>
  <si>
    <t>国</t>
  </si>
  <si>
    <t>日赤</t>
  </si>
  <si>
    <t>済生会</t>
  </si>
  <si>
    <t>医療法人</t>
  </si>
  <si>
    <t>会社</t>
  </si>
  <si>
    <t>個人</t>
  </si>
  <si>
    <t>医育機関(再掲)</t>
  </si>
  <si>
    <t>総数</t>
    <rPh sb="0" eb="2">
      <t>ソウスウ</t>
    </rPh>
    <phoneticPr fontId="2"/>
  </si>
  <si>
    <t>２．病床数、病床の種類・区別</t>
    <rPh sb="2" eb="5">
      <t>ビョウショウスウ</t>
    </rPh>
    <rPh sb="6" eb="8">
      <t>ビョウショウ</t>
    </rPh>
    <rPh sb="9" eb="11">
      <t>シュルイ</t>
    </rPh>
    <rPh sb="12" eb="13">
      <t>ク</t>
    </rPh>
    <rPh sb="13" eb="14">
      <t>ベツ</t>
    </rPh>
    <phoneticPr fontId="2"/>
  </si>
  <si>
    <t>２〕病院</t>
    <rPh sb="2" eb="4">
      <t>ビョウイン</t>
    </rPh>
    <phoneticPr fontId="2"/>
  </si>
  <si>
    <t>１ ．開設者別病院数、区別</t>
    <rPh sb="11" eb="12">
      <t>ク</t>
    </rPh>
    <phoneticPr fontId="2"/>
  </si>
  <si>
    <t>独立行政法人
国立病院機構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</si>
  <si>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</si>
  <si>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</si>
  <si>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資料：「医療施設調査」</t>
    <rPh sb="0" eb="2">
      <t>シリョウ</t>
    </rPh>
    <rPh sb="4" eb="6">
      <t>イリョウ</t>
    </rPh>
    <rPh sb="6" eb="8">
      <t>シセツ</t>
    </rPh>
    <rPh sb="8" eb="10">
      <t>チョウサ</t>
    </rPh>
    <phoneticPr fontId="2"/>
  </si>
  <si>
    <r>
      <t>その他の法人
(</t>
    </r>
    <r>
      <rPr>
        <sz val="9"/>
        <rFont val="ＭＳ 明朝"/>
        <family val="1"/>
        <charset val="128"/>
      </rPr>
      <t>公益法人・学校法人等)</t>
    </r>
    <rPh sb="8" eb="10">
      <t>コウエキ</t>
    </rPh>
    <rPh sb="10" eb="12">
      <t>ホウジン</t>
    </rPh>
    <rPh sb="13" eb="15">
      <t>ガッコウ</t>
    </rPh>
    <rPh sb="15" eb="17">
      <t>ホウジン</t>
    </rPh>
    <rPh sb="17" eb="18">
      <t>トウ</t>
    </rPh>
    <phoneticPr fontId="2"/>
  </si>
  <si>
    <t>厚生労働省</t>
    <rPh sb="2" eb="4">
      <t>ロウドウ</t>
    </rPh>
    <phoneticPr fontId="2"/>
  </si>
  <si>
    <t>３．病院の患者数、年次別</t>
    <rPh sb="9" eb="11">
      <t>ネンジ</t>
    </rPh>
    <rPh sb="11" eb="12">
      <t>ベツ</t>
    </rPh>
    <phoneticPr fontId="2"/>
  </si>
  <si>
    <t>新入院患者数</t>
    <rPh sb="0" eb="1">
      <t>シン</t>
    </rPh>
    <phoneticPr fontId="2"/>
  </si>
  <si>
    <t>外来患者延数</t>
    <rPh sb="4" eb="5">
      <t>ノ</t>
    </rPh>
    <phoneticPr fontId="2"/>
  </si>
  <si>
    <t>昭和35年</t>
    <rPh sb="0" eb="2">
      <t>ショウワ</t>
    </rPh>
    <phoneticPr fontId="2"/>
  </si>
  <si>
    <t>…</t>
  </si>
  <si>
    <t>40年</t>
  </si>
  <si>
    <t>45年</t>
  </si>
  <si>
    <t>50年</t>
  </si>
  <si>
    <t>55年</t>
  </si>
  <si>
    <t>60年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</si>
  <si>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</si>
  <si>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</si>
  <si>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</si>
  <si>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</si>
  <si>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</si>
  <si>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</si>
  <si>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</si>
  <si>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</si>
  <si>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</si>
  <si>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</si>
  <si>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</si>
  <si>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</si>
  <si>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</si>
  <si>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</si>
  <si>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</si>
  <si>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21年</t>
  </si>
  <si>
    <t>22年</t>
  </si>
  <si>
    <t>精神病床</t>
    <rPh sb="3" eb="4">
      <t>ショウ</t>
    </rPh>
    <phoneticPr fontId="2"/>
  </si>
  <si>
    <t>・</t>
  </si>
  <si>
    <t>結核病床</t>
    <rPh sb="3" eb="4">
      <t>ショウ</t>
    </rPh>
    <phoneticPr fontId="2"/>
  </si>
  <si>
    <t>感染症病床</t>
    <rPh sb="4" eb="5">
      <t>ショウ</t>
    </rPh>
    <phoneticPr fontId="2"/>
  </si>
  <si>
    <t>療養病床
及び一般病床</t>
    <rPh sb="0" eb="2">
      <t>リョウヨウ</t>
    </rPh>
    <rPh sb="2" eb="4">
      <t>ビョウショウ</t>
    </rPh>
    <rPh sb="5" eb="6">
      <t>オヨ</t>
    </rPh>
    <rPh sb="7" eb="9">
      <t>イッパン</t>
    </rPh>
    <rPh sb="9" eb="11">
      <t>ビョウショウ</t>
    </rPh>
    <phoneticPr fontId="2"/>
  </si>
  <si>
    <t>注）1．病院数の（　　）内の数値は他の病床も有している病院数、（　　）外の数値はその病床のみを有する病院数。</t>
    <rPh sb="4" eb="7">
      <t>ビョウインスウ</t>
    </rPh>
    <rPh sb="12" eb="13">
      <t>ナイ</t>
    </rPh>
    <rPh sb="17" eb="18">
      <t>タ</t>
    </rPh>
    <rPh sb="35" eb="36">
      <t>ガイ</t>
    </rPh>
    <rPh sb="37" eb="39">
      <t>スウチ</t>
    </rPh>
    <rPh sb="42" eb="44">
      <t>ビョウショウ</t>
    </rPh>
    <rPh sb="47" eb="48">
      <t>ユウ</t>
    </rPh>
    <rPh sb="50" eb="53">
      <t>ビョウインスウ</t>
    </rPh>
    <phoneticPr fontId="2"/>
  </si>
  <si>
    <t>在院患者延数</t>
    <rPh sb="0" eb="1">
      <t>ザイ</t>
    </rPh>
    <rPh sb="1" eb="2">
      <t>イン</t>
    </rPh>
    <rPh sb="2" eb="4">
      <t>カンジャ</t>
    </rPh>
    <rPh sb="4" eb="5">
      <t>ノ</t>
    </rPh>
    <rPh sb="5" eb="6">
      <t>スウ</t>
    </rPh>
    <phoneticPr fontId="2"/>
  </si>
  <si>
    <t>10月1日現在病床数×365日(閏年については366日)</t>
    <rPh sb="2" eb="3">
      <t>ガツ</t>
    </rPh>
    <rPh sb="4" eb="5">
      <t>ニチ</t>
    </rPh>
    <rPh sb="5" eb="7">
      <t>ゲンザイ</t>
    </rPh>
    <rPh sb="7" eb="10">
      <t>ビョウショウスウ</t>
    </rPh>
    <rPh sb="14" eb="15">
      <t>ニチ</t>
    </rPh>
    <phoneticPr fontId="2"/>
  </si>
  <si>
    <t>　　3.病院数、許可病床数については、医療施設調査に基づき各年10月1日現在（平成9年以前は、年末現在）で示したものである。</t>
    <rPh sb="4" eb="7">
      <t>ビョウインスウ</t>
    </rPh>
    <rPh sb="8" eb="10">
      <t>キョカ</t>
    </rPh>
    <rPh sb="10" eb="13">
      <t>ビョウショウスウ</t>
    </rPh>
    <rPh sb="19" eb="21">
      <t>イリョウ</t>
    </rPh>
    <rPh sb="21" eb="23">
      <t>シセツ</t>
    </rPh>
    <rPh sb="23" eb="25">
      <t>チョウサ</t>
    </rPh>
    <rPh sb="26" eb="27">
      <t>モト</t>
    </rPh>
    <rPh sb="29" eb="31">
      <t>カクネン</t>
    </rPh>
    <rPh sb="33" eb="34">
      <t>ガツ</t>
    </rPh>
    <rPh sb="35" eb="36">
      <t>ニチ</t>
    </rPh>
    <rPh sb="36" eb="38">
      <t>ゲンザイ</t>
    </rPh>
    <rPh sb="39" eb="41">
      <t>ヘイセイ</t>
    </rPh>
    <rPh sb="42" eb="45">
      <t>ネンイゼン</t>
    </rPh>
    <rPh sb="47" eb="49">
      <t>ネンマツ</t>
    </rPh>
    <rPh sb="49" eb="51">
      <t>ゲンザイ</t>
    </rPh>
    <rPh sb="53" eb="54">
      <t>シメ</t>
    </rPh>
    <phoneticPr fontId="2"/>
  </si>
  <si>
    <t>資料：地域医療課</t>
  </si>
  <si>
    <t>４．公的病院数・病床数・患者数・医療従事者数、開設者別</t>
    <rPh sb="8" eb="11">
      <t>ビョウショウスウ</t>
    </rPh>
    <rPh sb="12" eb="15">
      <t>カンジャスウ</t>
    </rPh>
    <rPh sb="16" eb="18">
      <t>イリョウ</t>
    </rPh>
    <rPh sb="18" eb="21">
      <t>ジュウジシャ</t>
    </rPh>
    <rPh sb="21" eb="22">
      <t>カズ</t>
    </rPh>
    <rPh sb="23" eb="26">
      <t>カイセツシャ</t>
    </rPh>
    <rPh sb="26" eb="27">
      <t>ベツ</t>
    </rPh>
    <phoneticPr fontId="2"/>
  </si>
  <si>
    <t>開設者</t>
  </si>
  <si>
    <t>病院数</t>
  </si>
  <si>
    <t>病床数</t>
  </si>
  <si>
    <t>患者数</t>
  </si>
  <si>
    <t>医師</t>
  </si>
  <si>
    <t>歯科医師</t>
  </si>
  <si>
    <t>薬剤師</t>
  </si>
  <si>
    <t>看護師</t>
    <rPh sb="2" eb="3">
      <t>シ</t>
    </rPh>
    <phoneticPr fontId="2"/>
  </si>
  <si>
    <t>新入院
患者数</t>
    <rPh sb="0" eb="1">
      <t>シン</t>
    </rPh>
    <phoneticPr fontId="2"/>
  </si>
  <si>
    <t>常勤</t>
  </si>
  <si>
    <t>非常勤</t>
  </si>
  <si>
    <t>国</t>
    <rPh sb="0" eb="1">
      <t>クニ</t>
    </rPh>
    <phoneticPr fontId="2"/>
  </si>
  <si>
    <t>５．診療科目別病院数（重複計上）、区別</t>
    <rPh sb="5" eb="6">
      <t>モク</t>
    </rPh>
    <rPh sb="6" eb="7">
      <t>ベツ</t>
    </rPh>
    <rPh sb="11" eb="13">
      <t>チョウフク</t>
    </rPh>
    <rPh sb="13" eb="15">
      <t>ケイジョウ</t>
    </rPh>
    <rPh sb="17" eb="19">
      <t>クベツ</t>
    </rPh>
    <phoneticPr fontId="2"/>
  </si>
  <si>
    <t>内科</t>
    <rPh sb="0" eb="2">
      <t>ナイカ</t>
    </rPh>
    <phoneticPr fontId="1"/>
  </si>
  <si>
    <t>呼吸器内科</t>
    <rPh sb="0" eb="3">
      <t>コキュウキ</t>
    </rPh>
    <rPh sb="3" eb="5">
      <t>ナイカ</t>
    </rPh>
    <phoneticPr fontId="1"/>
  </si>
  <si>
    <t>循環器内科</t>
  </si>
  <si>
    <t>消化器内科(胃腸内科)</t>
  </si>
  <si>
    <t>腎臓内科</t>
    <rPh sb="0" eb="3">
      <t>ジンゾウナイ</t>
    </rPh>
    <rPh sb="3" eb="4">
      <t>カ</t>
    </rPh>
    <phoneticPr fontId="1"/>
  </si>
  <si>
    <t>神経内科</t>
    <rPh sb="0" eb="2">
      <t>シンケイ</t>
    </rPh>
    <rPh sb="2" eb="4">
      <t>ナイカ</t>
    </rPh>
    <phoneticPr fontId="1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</si>
  <si>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1"/>
  </si>
  <si>
    <t>血液内科</t>
    <rPh sb="0" eb="4">
      <t>ケツエキナイカ</t>
    </rPh>
    <phoneticPr fontId="1"/>
  </si>
  <si>
    <t>皮膚科</t>
    <rPh sb="0" eb="3">
      <t>ヒフカ</t>
    </rPh>
    <phoneticPr fontId="1"/>
  </si>
  <si>
    <t>アレルギー科</t>
    <rPh sb="5" eb="6">
      <t>カ</t>
    </rPh>
    <phoneticPr fontId="1"/>
  </si>
  <si>
    <t>リウマチ科</t>
    <rPh sb="4" eb="5">
      <t>カ</t>
    </rPh>
    <phoneticPr fontId="1"/>
  </si>
  <si>
    <t>感染症内科</t>
    <rPh sb="0" eb="3">
      <t>カンセンショウ</t>
    </rPh>
    <rPh sb="3" eb="5">
      <t>ナイカ</t>
    </rPh>
    <phoneticPr fontId="1"/>
  </si>
  <si>
    <t>小児科</t>
    <rPh sb="0" eb="3">
      <t>ショウニカ</t>
    </rPh>
    <phoneticPr fontId="1"/>
  </si>
  <si>
    <t>精神科</t>
    <rPh sb="0" eb="3">
      <t>セイシンカ</t>
    </rPh>
    <phoneticPr fontId="1"/>
  </si>
  <si>
    <t>心療内科</t>
    <rPh sb="0" eb="2">
      <t>シンリョウ</t>
    </rPh>
    <rPh sb="2" eb="4">
      <t>ナイカ</t>
    </rPh>
    <phoneticPr fontId="1"/>
  </si>
  <si>
    <t>外科</t>
    <rPh sb="0" eb="2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</si>
  <si>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</si>
  <si>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心臓・血管外科</t>
    <rPh sb="0" eb="2">
      <t>シンゾウ</t>
    </rPh>
    <rPh sb="3" eb="5">
      <t>ケッカン</t>
    </rPh>
    <rPh sb="5" eb="7">
      <t>ゲカ</t>
    </rPh>
    <phoneticPr fontId="1"/>
  </si>
  <si>
    <t>乳腺外科</t>
    <rPh sb="0" eb="2">
      <t>ニュウセン</t>
    </rPh>
    <rPh sb="2" eb="4">
      <t>ゲカ</t>
    </rPh>
    <phoneticPr fontId="1"/>
  </si>
  <si>
    <t>気管食道外科</t>
    <rPh sb="0" eb="2">
      <t>キカン</t>
    </rPh>
    <rPh sb="2" eb="4">
      <t>ショクドウ</t>
    </rPh>
    <rPh sb="4" eb="6">
      <t>ゲカ</t>
    </rPh>
    <phoneticPr fontId="1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</si>
  <si>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1"/>
  </si>
  <si>
    <t>泌尿器科</t>
    <rPh sb="0" eb="4">
      <t>ヒニョウキカ</t>
    </rPh>
    <phoneticPr fontId="1"/>
  </si>
  <si>
    <t>肛門外科</t>
    <rPh sb="0" eb="2">
      <t>コウモン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</si>
  <si>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</si>
  <si>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</si>
  <si>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形成外科</t>
    <rPh sb="0" eb="2">
      <t>ケイセイ</t>
    </rPh>
    <rPh sb="2" eb="4">
      <t>ゲカ</t>
    </rPh>
    <phoneticPr fontId="1"/>
  </si>
  <si>
    <t>美容外科</t>
    <rPh sb="0" eb="2">
      <t>ビヨウ</t>
    </rPh>
    <rPh sb="2" eb="4">
      <t>ゲカ</t>
    </rPh>
    <phoneticPr fontId="1"/>
  </si>
  <si>
    <t>眼科</t>
    <rPh sb="0" eb="2">
      <t>ガンカ</t>
    </rPh>
    <phoneticPr fontId="1"/>
  </si>
  <si>
    <t>耳鼻いんこう科</t>
    <rPh sb="0" eb="2">
      <t>ジビ</t>
    </rPh>
    <rPh sb="6" eb="7">
      <t>カ</t>
    </rPh>
    <phoneticPr fontId="1"/>
  </si>
  <si>
    <t>小児外科</t>
    <rPh sb="0" eb="2">
      <t>ショウニ</t>
    </rPh>
    <rPh sb="2" eb="4">
      <t>ゲカ</t>
    </rPh>
    <phoneticPr fontId="1"/>
  </si>
  <si>
    <t>産婦人科</t>
    <rPh sb="0" eb="4">
      <t>サンフジンカ</t>
    </rPh>
    <phoneticPr fontId="1"/>
  </si>
  <si>
    <t>産科</t>
    <rPh sb="0" eb="2">
      <t>サンカ</t>
    </rPh>
    <phoneticPr fontId="1"/>
  </si>
  <si>
    <t>婦人科</t>
    <rPh sb="0" eb="2">
      <t>フジン</t>
    </rPh>
    <rPh sb="2" eb="3">
      <t>カ</t>
    </rPh>
    <phoneticPr fontId="1"/>
  </si>
  <si>
    <t>リハビリテーション科</t>
    <rPh sb="9" eb="10">
      <t>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</si>
  <si>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</si>
  <si>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</si>
  <si>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</si>
  <si>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臨床検査科</t>
    <rPh sb="0" eb="2">
      <t>リンショウ</t>
    </rPh>
    <rPh sb="2" eb="5">
      <t>ケンサカ</t>
    </rPh>
    <phoneticPr fontId="1"/>
  </si>
  <si>
    <t>救急科</t>
    <rPh sb="0" eb="3">
      <t>キュウキュウカ</t>
    </rPh>
    <phoneticPr fontId="1"/>
  </si>
  <si>
    <t>歯科</t>
    <rPh sb="0" eb="2">
      <t>シカ</t>
    </rPh>
    <phoneticPr fontId="1"/>
  </si>
  <si>
    <t>矯正歯科</t>
    <rPh sb="0" eb="4">
      <t>キョウセイシカ</t>
    </rPh>
    <phoneticPr fontId="1"/>
  </si>
  <si>
    <t>小児歯科</t>
    <rPh sb="0" eb="4">
      <t>ショウニシカ</t>
    </rPh>
    <phoneticPr fontId="1"/>
  </si>
  <si>
    <t>歯科口腔外科</t>
    <rPh sb="0" eb="2">
      <t>シカ</t>
    </rPh>
    <rPh sb="2" eb="4">
      <t>コウクウ</t>
    </rPh>
    <rPh sb="4" eb="6">
      <t>ゲカ</t>
    </rPh>
    <phoneticPr fontId="1"/>
  </si>
  <si>
    <t>６．病院の従事者数、業務の種類・区別</t>
    <rPh sb="10" eb="12">
      <t>ギョウム</t>
    </rPh>
    <rPh sb="13" eb="15">
      <t>シュルイ</t>
    </rPh>
    <rPh sb="16" eb="17">
      <t>ク</t>
    </rPh>
    <rPh sb="17" eb="18">
      <t>ベツ</t>
    </rPh>
    <phoneticPr fontId="2"/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</si>
  <si>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</si>
  <si>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</si>
  <si>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</si>
  <si>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</si>
  <si>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</si>
  <si>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</si>
  <si>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</si>
  <si>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</si>
  <si>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</si>
  <si>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</si>
  <si>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</si>
  <si>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</si>
  <si>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</si>
  <si>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</si>
  <si>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</si>
  <si>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</si>
  <si>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柔道整復士</t>
    <rPh sb="4" eb="5">
      <t>シ</t>
    </rPh>
    <phoneticPr fontId="2"/>
  </si>
  <si>
    <t>管理栄養士</t>
  </si>
  <si>
    <t>栄養士</t>
  </si>
  <si>
    <t>精神保健福祉士</t>
  </si>
  <si>
    <t>社会福祉士</t>
    <rPh sb="4" eb="5">
      <t>シ</t>
    </rPh>
    <phoneticPr fontId="2"/>
  </si>
  <si>
    <t>介護福祉士</t>
    <rPh sb="4" eb="5">
      <t>シ</t>
    </rPh>
    <phoneticPr fontId="2"/>
  </si>
  <si>
    <t>その他の技術員</t>
  </si>
  <si>
    <t>事務職員</t>
  </si>
  <si>
    <t>その他の職員</t>
  </si>
  <si>
    <t>臨床検査技師</t>
    <rPh sb="5" eb="6">
      <t>シ</t>
    </rPh>
    <phoneticPr fontId="2"/>
  </si>
  <si>
    <t>衛生検査技師</t>
  </si>
  <si>
    <t>従事者数</t>
    <rPh sb="0" eb="3">
      <t>ジュウジシャ</t>
    </rPh>
    <rPh sb="3" eb="4">
      <t>スウ</t>
    </rPh>
    <phoneticPr fontId="2"/>
  </si>
  <si>
    <t>１病院当たり従事者数</t>
    <rPh sb="1" eb="3">
      <t>ビョウイン</t>
    </rPh>
    <rPh sb="3" eb="4">
      <t>ア</t>
    </rPh>
    <rPh sb="6" eb="9">
      <t>ジュウジシャ</t>
    </rPh>
    <rPh sb="9" eb="10">
      <t>スウ</t>
    </rPh>
    <phoneticPr fontId="2"/>
  </si>
  <si>
    <t>床当たり従事者数</t>
    <rPh sb="0" eb="1">
      <t>ショウ</t>
    </rPh>
    <rPh sb="1" eb="2">
      <t>ア</t>
    </rPh>
    <rPh sb="4" eb="7">
      <t>ジュウジシャ</t>
    </rPh>
    <rPh sb="7" eb="8">
      <t>スウ</t>
    </rPh>
    <phoneticPr fontId="2"/>
  </si>
  <si>
    <t>「病院報告（従事者票）」</t>
  </si>
  <si>
    <t>23年</t>
  </si>
  <si>
    <t>20年</t>
  </si>
  <si>
    <t>19年</t>
  </si>
  <si>
    <t>平成26年10月1日現在</t>
  </si>
  <si>
    <t>共済組合及び
その他の連合会</t>
    <phoneticPr fontId="2"/>
  </si>
  <si>
    <t>健康保険組合及び
その他の連合会</t>
    <phoneticPr fontId="2"/>
  </si>
  <si>
    <t>総数</t>
    <phoneticPr fontId="2"/>
  </si>
  <si>
    <t>平成26年10月1日現在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</si>
  <si>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外来患者数</t>
    <phoneticPr fontId="2"/>
  </si>
  <si>
    <t>退  院
患者数</t>
    <phoneticPr fontId="2"/>
  </si>
  <si>
    <t>在院患者延数</t>
    <phoneticPr fontId="2"/>
  </si>
  <si>
    <t>病床
利用率(％)</t>
    <phoneticPr fontId="2"/>
  </si>
  <si>
    <t>平成26年</t>
    <phoneticPr fontId="2"/>
  </si>
  <si>
    <t>×１００</t>
    <phoneticPr fontId="2"/>
  </si>
  <si>
    <t>　　2．病床利用率＝</t>
    <phoneticPr fontId="2"/>
  </si>
  <si>
    <t>(101)</t>
    <phoneticPr fontId="2"/>
  </si>
  <si>
    <t>(3)</t>
    <phoneticPr fontId="2"/>
  </si>
  <si>
    <t>(1)</t>
    <phoneticPr fontId="2"/>
  </si>
  <si>
    <t>(23)</t>
    <phoneticPr fontId="2"/>
  </si>
  <si>
    <t>26年</t>
    <phoneticPr fontId="2"/>
  </si>
  <si>
    <t>25年</t>
    <phoneticPr fontId="2"/>
  </si>
  <si>
    <t>24年</t>
    <phoneticPr fontId="2"/>
  </si>
  <si>
    <t>平成2年</t>
    <phoneticPr fontId="2"/>
  </si>
  <si>
    <t>病床利用率</t>
    <phoneticPr fontId="2"/>
  </si>
  <si>
    <t>退院患者数</t>
    <phoneticPr fontId="2"/>
  </si>
  <si>
    <t>許可病床数</t>
    <phoneticPr fontId="2"/>
  </si>
  <si>
    <t>病院数</t>
    <phoneticPr fontId="2"/>
  </si>
  <si>
    <t>昭和35年～平成26年</t>
    <phoneticPr fontId="2"/>
  </si>
  <si>
    <t xml:space="preserve"> </t>
    <phoneticPr fontId="2"/>
  </si>
  <si>
    <t>「医療施設調査」</t>
    <phoneticPr fontId="2"/>
  </si>
  <si>
    <t>※医療法の改正に伴い、平成２０年より医療施設調査に基づき１０月１日現在で示したものである。</t>
    <phoneticPr fontId="2"/>
  </si>
  <si>
    <t>平成26年10月1日現在</t>
    <phoneticPr fontId="2"/>
  </si>
  <si>
    <t>(常勤換算)
非常勤</t>
    <phoneticPr fontId="2"/>
  </si>
  <si>
    <t>業従事者
医療社会事</t>
    <phoneticPr fontId="2"/>
  </si>
  <si>
    <t>サージ・指圧師
あん摩・マッ</t>
    <phoneticPr fontId="2"/>
  </si>
  <si>
    <t>平成26年10月1日現在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</si>
</sst>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);[Red]\(0.0\)"/>
    <numFmt numFmtId="177" formatCode="_ * #,##0.0_ ;_ * \-#,##0.0_ ;_ * &quot;-&quot;?_ ;_ @_ "/>
    <numFmt numFmtId="178" formatCode="#,##0.0;\-#,##0.0"/>
    <numFmt numFmtId="179" formatCode="#,##0.0_);[Red]\(#,##0.0\)"/>
    <numFmt numFmtId="180" formatCode="0.0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1" xfId="0" applyFont="1" applyBorder="1" applyAlignment="1" applyProtection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 applyProtection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8" fillId="0" borderId="0" xfId="0" applyFont="1"/>
    <xf numFmtId="41" fontId="4" fillId="0" borderId="5" xfId="0" applyNumberFormat="1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distributed" vertical="center" wrapText="1" indent="1"/>
    </xf>
    <xf numFmtId="0" fontId="4" fillId="0" borderId="6" xfId="0" applyFont="1" applyFill="1" applyBorder="1" applyAlignment="1" applyProtection="1">
      <alignment horizontal="distributed" vertical="center" wrapText="1" indent="1"/>
    </xf>
    <xf numFmtId="41" fontId="4" fillId="0" borderId="1" xfId="0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1" fontId="10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</xf>
    <xf numFmtId="41" fontId="1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 applyProtection="1">
      <alignment horizontal="distributed" vertical="center" wrapText="1" indent="1"/>
    </xf>
    <xf numFmtId="0" fontId="3" fillId="0" borderId="0" xfId="0" applyFont="1" applyFill="1" applyBorder="1" applyAlignment="1">
      <alignment horizontal="right"/>
    </xf>
    <xf numFmtId="41" fontId="4" fillId="0" borderId="8" xfId="0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8" fillId="0" borderId="0" xfId="0" applyFont="1" applyFill="1" applyBorder="1"/>
    <xf numFmtId="0" fontId="5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distributed" vertical="center" justifyLastLine="1"/>
    </xf>
    <xf numFmtId="37" fontId="10" fillId="0" borderId="10" xfId="0" applyNumberFormat="1" applyFont="1" applyFill="1" applyBorder="1" applyAlignment="1" applyProtection="1">
      <alignment vertical="center"/>
    </xf>
    <xf numFmtId="178" fontId="10" fillId="0" borderId="11" xfId="0" applyNumberFormat="1" applyFont="1" applyFill="1" applyBorder="1" applyAlignment="1" applyProtection="1">
      <alignment vertical="center"/>
    </xf>
    <xf numFmtId="37" fontId="10" fillId="0" borderId="11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>
      <alignment horizontal="distributed" vertical="center" justifyLastLine="1"/>
    </xf>
    <xf numFmtId="37" fontId="4" fillId="0" borderId="8" xfId="0" applyNumberFormat="1" applyFont="1" applyFill="1" applyBorder="1" applyProtection="1"/>
    <xf numFmtId="41" fontId="4" fillId="0" borderId="0" xfId="0" applyNumberFormat="1" applyFont="1" applyFill="1" applyBorder="1" applyProtection="1"/>
    <xf numFmtId="41" fontId="4" fillId="0" borderId="0" xfId="0" applyNumberFormat="1" applyFont="1" applyFill="1" applyBorder="1"/>
    <xf numFmtId="178" fontId="4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179" fontId="4" fillId="0" borderId="0" xfId="0" applyNumberFormat="1" applyFont="1" applyFill="1" applyBorder="1" applyProtection="1"/>
    <xf numFmtId="179" fontId="4" fillId="0" borderId="0" xfId="0" applyNumberFormat="1" applyFont="1" applyFill="1" applyBorder="1"/>
    <xf numFmtId="0" fontId="4" fillId="0" borderId="12" xfId="0" applyFont="1" applyFill="1" applyBorder="1" applyAlignment="1" applyProtection="1">
      <alignment horizontal="distributed" vertical="center" wrapText="1" justifyLastLine="1"/>
    </xf>
    <xf numFmtId="37" fontId="4" fillId="0" borderId="8" xfId="0" applyNumberFormat="1" applyFont="1" applyFill="1" applyBorder="1" applyAlignment="1" applyProtection="1"/>
    <xf numFmtId="0" fontId="12" fillId="0" borderId="12" xfId="0" applyFont="1" applyFill="1" applyBorder="1" applyAlignment="1" applyProtection="1">
      <alignment horizontal="distributed" vertical="center" wrapText="1" justifyLastLine="1"/>
    </xf>
    <xf numFmtId="41" fontId="4" fillId="0" borderId="0" xfId="0" applyNumberFormat="1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distributed" vertical="center" justifyLastLine="1"/>
    </xf>
    <xf numFmtId="37" fontId="4" fillId="0" borderId="5" xfId="0" applyNumberFormat="1" applyFont="1" applyFill="1" applyBorder="1" applyAlignment="1" applyProtection="1"/>
    <xf numFmtId="178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41" fontId="4" fillId="0" borderId="1" xfId="0" applyNumberFormat="1" applyFont="1" applyFill="1" applyBorder="1" applyAlignment="1" applyProtection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 wrapText="1"/>
    </xf>
    <xf numFmtId="0" fontId="0" fillId="0" borderId="14" xfId="0" applyBorder="1" applyAlignment="1" applyProtection="1">
      <alignment horizontal="center" vertical="center" textRotation="255"/>
    </xf>
    <xf numFmtId="0" fontId="0" fillId="0" borderId="4" xfId="0" applyFont="1" applyBorder="1" applyAlignment="1" applyProtection="1">
      <alignment horizontal="center" vertical="center" textRotation="255" wrapText="1"/>
    </xf>
    <xf numFmtId="0" fontId="0" fillId="0" borderId="6" xfId="0" applyBorder="1" applyAlignment="1">
      <alignment vertical="center" textRotation="255"/>
    </xf>
    <xf numFmtId="0" fontId="0" fillId="0" borderId="0" xfId="0" applyBorder="1"/>
    <xf numFmtId="41" fontId="8" fillId="0" borderId="11" xfId="0" applyNumberFormat="1" applyFont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 vertical="center" justifyLastLine="1"/>
    </xf>
    <xf numFmtId="41" fontId="8" fillId="0" borderId="0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 applyProtection="1">
      <alignment horizontal="right"/>
    </xf>
    <xf numFmtId="41" fontId="8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180" fontId="0" fillId="0" borderId="0" xfId="0" applyNumberFormat="1" applyBorder="1" applyProtection="1"/>
    <xf numFmtId="0" fontId="8" fillId="0" borderId="0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4" xfId="0" applyFont="1" applyBorder="1" applyAlignment="1" applyProtection="1">
      <alignment horizontal="center" vertical="center" textRotation="255" wrapText="1"/>
    </xf>
    <xf numFmtId="0" fontId="8" fillId="0" borderId="4" xfId="0" applyFont="1" applyBorder="1"/>
    <xf numFmtId="37" fontId="5" fillId="0" borderId="11" xfId="0" applyNumberFormat="1" applyFont="1" applyBorder="1" applyProtection="1"/>
    <xf numFmtId="178" fontId="5" fillId="0" borderId="11" xfId="0" applyNumberFormat="1" applyFont="1" applyBorder="1" applyProtection="1"/>
    <xf numFmtId="178" fontId="5" fillId="0" borderId="11" xfId="0" applyNumberFormat="1" applyFont="1" applyBorder="1" applyAlignment="1" applyProtection="1">
      <alignment shrinkToFit="1"/>
    </xf>
    <xf numFmtId="177" fontId="5" fillId="0" borderId="11" xfId="0" applyNumberFormat="1" applyFont="1" applyBorder="1" applyAlignment="1" applyProtection="1">
      <alignment horizontal="center" readingOrder="1"/>
    </xf>
    <xf numFmtId="177" fontId="5" fillId="0" borderId="11" xfId="0" applyNumberFormat="1" applyFont="1" applyBorder="1" applyProtection="1"/>
    <xf numFmtId="37" fontId="5" fillId="0" borderId="0" xfId="0" applyNumberFormat="1" applyFont="1" applyFill="1" applyBorder="1" applyProtection="1"/>
    <xf numFmtId="178" fontId="5" fillId="0" borderId="0" xfId="0" applyNumberFormat="1" applyFont="1" applyFill="1" applyBorder="1" applyProtection="1"/>
    <xf numFmtId="177" fontId="5" fillId="0" borderId="0" xfId="0" applyNumberFormat="1" applyFont="1" applyFill="1" applyBorder="1" applyAlignment="1" applyProtection="1">
      <alignment horizontal="center" readingOrder="1"/>
    </xf>
    <xf numFmtId="177" fontId="5" fillId="0" borderId="0" xfId="0" applyNumberFormat="1" applyFont="1" applyFill="1" applyBorder="1" applyProtection="1"/>
    <xf numFmtId="41" fontId="5" fillId="0" borderId="0" xfId="0" applyNumberFormat="1" applyFont="1" applyFill="1" applyBorder="1" applyProtection="1"/>
    <xf numFmtId="178" fontId="5" fillId="0" borderId="12" xfId="0" applyNumberFormat="1" applyFont="1" applyFill="1" applyBorder="1" applyProtection="1"/>
    <xf numFmtId="0" fontId="5" fillId="0" borderId="0" xfId="0" applyNumberFormat="1" applyFont="1" applyFill="1" applyBorder="1" applyProtection="1"/>
    <xf numFmtId="41" fontId="5" fillId="0" borderId="0" xfId="0" applyNumberFormat="1" applyFont="1" applyBorder="1" applyProtection="1"/>
    <xf numFmtId="180" fontId="5" fillId="0" borderId="0" xfId="0" applyNumberFormat="1" applyFont="1" applyFill="1" applyBorder="1" applyProtection="1"/>
    <xf numFmtId="180" fontId="8" fillId="0" borderId="15" xfId="0" applyNumberFormat="1" applyFont="1" applyBorder="1" applyProtection="1"/>
    <xf numFmtId="37" fontId="10" fillId="0" borderId="11" xfId="0" applyNumberFormat="1" applyFont="1" applyFill="1" applyBorder="1" applyAlignment="1" applyProtection="1">
      <alignment vertical="center" shrinkToFit="1"/>
    </xf>
    <xf numFmtId="41" fontId="4" fillId="0" borderId="5" xfId="0" applyNumberFormat="1" applyFont="1" applyFill="1" applyBorder="1" applyAlignment="1" applyProtection="1">
      <alignment shrinkToFit="1"/>
    </xf>
    <xf numFmtId="41" fontId="4" fillId="0" borderId="8" xfId="0" applyNumberFormat="1" applyFont="1" applyFill="1" applyBorder="1" applyAlignment="1" applyProtection="1">
      <alignment horizontal="right" shrinkToFit="1"/>
    </xf>
    <xf numFmtId="0" fontId="0" fillId="0" borderId="0" xfId="0" applyFill="1"/>
    <xf numFmtId="178" fontId="5" fillId="0" borderId="13" xfId="0" applyNumberFormat="1" applyFont="1" applyFill="1" applyBorder="1" applyProtection="1"/>
    <xf numFmtId="178" fontId="5" fillId="0" borderId="1" xfId="0" applyNumberFormat="1" applyFont="1" applyFill="1" applyBorder="1" applyProtection="1"/>
    <xf numFmtId="41" fontId="5" fillId="0" borderId="18" xfId="0" applyNumberFormat="1" applyFont="1" applyFill="1" applyBorder="1" applyProtection="1"/>
    <xf numFmtId="177" fontId="5" fillId="0" borderId="1" xfId="0" applyNumberFormat="1" applyFont="1" applyFill="1" applyBorder="1" applyProtection="1"/>
    <xf numFmtId="41" fontId="5" fillId="0" borderId="1" xfId="0" applyNumberFormat="1" applyFont="1" applyFill="1" applyBorder="1" applyProtection="1"/>
    <xf numFmtId="177" fontId="5" fillId="0" borderId="1" xfId="0" applyNumberFormat="1" applyFont="1" applyFill="1" applyBorder="1" applyAlignment="1" applyProtection="1">
      <alignment horizontal="center" readingOrder="1"/>
    </xf>
    <xf numFmtId="178" fontId="5" fillId="0" borderId="19" xfId="0" applyNumberFormat="1" applyFont="1" applyFill="1" applyBorder="1" applyProtection="1"/>
    <xf numFmtId="178" fontId="5" fillId="0" borderId="18" xfId="0" applyNumberFormat="1" applyFont="1" applyFill="1" applyBorder="1" applyProtection="1"/>
    <xf numFmtId="177" fontId="5" fillId="0" borderId="18" xfId="0" applyNumberFormat="1" applyFont="1" applyFill="1" applyBorder="1" applyProtection="1"/>
    <xf numFmtId="177" fontId="5" fillId="0" borderId="18" xfId="0" applyNumberFormat="1" applyFont="1" applyFill="1" applyBorder="1" applyAlignment="1" applyProtection="1">
      <alignment horizontal="center" readingOrder="1"/>
    </xf>
    <xf numFmtId="178" fontId="5" fillId="0" borderId="9" xfId="0" applyNumberFormat="1" applyFont="1" applyFill="1" applyBorder="1" applyProtection="1"/>
    <xf numFmtId="178" fontId="5" fillId="0" borderId="11" xfId="0" applyNumberFormat="1" applyFont="1" applyFill="1" applyBorder="1" applyProtection="1"/>
    <xf numFmtId="41" fontId="5" fillId="0" borderId="11" xfId="0" applyNumberFormat="1" applyFont="1" applyFill="1" applyBorder="1" applyProtection="1"/>
    <xf numFmtId="177" fontId="5" fillId="0" borderId="11" xfId="0" applyNumberFormat="1" applyFont="1" applyFill="1" applyBorder="1" applyProtection="1"/>
    <xf numFmtId="177" fontId="5" fillId="0" borderId="11" xfId="0" applyNumberFormat="1" applyFont="1" applyFill="1" applyBorder="1" applyAlignment="1" applyProtection="1">
      <alignment horizontal="center" readingOrder="1"/>
    </xf>
    <xf numFmtId="37" fontId="4" fillId="0" borderId="8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37" fontId="10" fillId="0" borderId="8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7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0" fontId="0" fillId="0" borderId="1" xfId="0" applyBorder="1"/>
    <xf numFmtId="0" fontId="4" fillId="0" borderId="4" xfId="0" applyFont="1" applyBorder="1" applyAlignment="1" applyProtection="1">
      <alignment horizontal="center" vertical="center" textRotation="255"/>
    </xf>
    <xf numFmtId="0" fontId="8" fillId="0" borderId="20" xfId="0" applyFont="1" applyFill="1" applyBorder="1" applyAlignment="1" applyProtection="1">
      <alignment horizontal="distributed" vertical="center" wrapText="1" indent="1"/>
    </xf>
    <xf numFmtId="0" fontId="8" fillId="0" borderId="21" xfId="0" applyFont="1" applyFill="1" applyBorder="1" applyAlignment="1" applyProtection="1">
      <alignment horizontal="distributed" vertical="center" wrapText="1" indent="1"/>
    </xf>
    <xf numFmtId="0" fontId="5" fillId="0" borderId="20" xfId="0" applyFont="1" applyFill="1" applyBorder="1" applyAlignment="1" applyProtection="1">
      <alignment horizontal="distributed" vertical="center" wrapText="1" indent="1"/>
    </xf>
    <xf numFmtId="0" fontId="5" fillId="0" borderId="21" xfId="0" applyFont="1" applyFill="1" applyBorder="1" applyAlignment="1" applyProtection="1">
      <alignment horizontal="distributed" vertical="center" wrapText="1" indent="1"/>
    </xf>
    <xf numFmtId="0" fontId="4" fillId="0" borderId="20" xfId="0" applyFont="1" applyFill="1" applyBorder="1" applyAlignment="1" applyProtection="1">
      <alignment horizontal="distributed" vertical="center" wrapText="1" indent="1"/>
    </xf>
    <xf numFmtId="0" fontId="4" fillId="0" borderId="21" xfId="0" applyFont="1" applyFill="1" applyBorder="1" applyAlignment="1" applyProtection="1">
      <alignment horizontal="distributed" vertical="center" wrapText="1" indent="1"/>
    </xf>
    <xf numFmtId="0" fontId="8" fillId="0" borderId="20" xfId="0" applyFont="1" applyBorder="1" applyAlignment="1" applyProtection="1">
      <alignment horizontal="distributed" vertical="center" wrapText="1" indent="1"/>
    </xf>
    <xf numFmtId="0" fontId="8" fillId="0" borderId="21" xfId="0" applyFont="1" applyBorder="1" applyAlignment="1" applyProtection="1">
      <alignment horizontal="distributed" vertical="center" wrapText="1" indent="1"/>
    </xf>
    <xf numFmtId="0" fontId="8" fillId="0" borderId="9" xfId="0" applyFont="1" applyFill="1" applyBorder="1" applyAlignment="1" applyProtection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distributed" vertical="center" indent="2"/>
    </xf>
    <xf numFmtId="0" fontId="8" fillId="0" borderId="12" xfId="0" applyFont="1" applyFill="1" applyBorder="1" applyAlignment="1" applyProtection="1">
      <alignment horizontal="distributed" vertical="center" indent="2"/>
    </xf>
    <xf numFmtId="0" fontId="8" fillId="0" borderId="22" xfId="0" applyFont="1" applyFill="1" applyBorder="1" applyAlignment="1" applyProtection="1">
      <alignment horizontal="distributed" vertical="center" wrapText="1" indent="1"/>
    </xf>
    <xf numFmtId="0" fontId="8" fillId="0" borderId="23" xfId="0" applyFont="1" applyFill="1" applyBorder="1" applyAlignment="1" applyProtection="1">
      <alignment horizontal="distributed" vertical="center" wrapText="1" indent="1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distributed" vertical="center" indent="2"/>
    </xf>
    <xf numFmtId="0" fontId="3" fillId="0" borderId="12" xfId="0" applyFont="1" applyFill="1" applyBorder="1" applyAlignment="1" applyProtection="1">
      <alignment horizontal="distributed" vertical="center" indent="2"/>
    </xf>
    <xf numFmtId="0" fontId="9" fillId="0" borderId="20" xfId="0" applyFont="1" applyFill="1" applyBorder="1" applyAlignment="1" applyProtection="1">
      <alignment horizontal="distributed" vertical="center" wrapText="1" indent="1"/>
    </xf>
    <xf numFmtId="0" fontId="9" fillId="0" borderId="21" xfId="0" applyFont="1" applyFill="1" applyBorder="1" applyAlignment="1" applyProtection="1">
      <alignment horizontal="distributed" vertical="center" wrapText="1" indent="1"/>
    </xf>
    <xf numFmtId="0" fontId="5" fillId="0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distributed" vertical="center" indent="2"/>
    </xf>
    <xf numFmtId="0" fontId="8" fillId="0" borderId="13" xfId="0" applyFont="1" applyFill="1" applyBorder="1" applyAlignment="1" applyProtection="1">
      <alignment horizontal="distributed" vertical="center" indent="2"/>
    </xf>
    <xf numFmtId="37" fontId="4" fillId="0" borderId="8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0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176" fontId="10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7" fontId="4" fillId="0" borderId="0" xfId="1" applyNumberFormat="1" applyFont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right"/>
    </xf>
    <xf numFmtId="37" fontId="4" fillId="0" borderId="1" xfId="0" applyNumberFormat="1" applyFont="1" applyFill="1" applyBorder="1" applyAlignment="1" applyProtection="1">
      <alignment horizontal="right"/>
    </xf>
    <xf numFmtId="176" fontId="4" fillId="0" borderId="1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41" fontId="10" fillId="0" borderId="11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10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</xf>
    <xf numFmtId="41" fontId="4" fillId="0" borderId="1" xfId="0" applyNumberFormat="1" applyFont="1" applyFill="1" applyBorder="1" applyAlignment="1" applyProtection="1">
      <alignment horizontal="center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37" fontId="4" fillId="0" borderId="8" xfId="0" applyNumberFormat="1" applyFont="1" applyBorder="1" applyAlignment="1" applyProtection="1">
      <alignment horizontal="right"/>
    </xf>
    <xf numFmtId="38" fontId="4" fillId="0" borderId="0" xfId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38" fontId="10" fillId="0" borderId="0" xfId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distributed"/>
    </xf>
    <xf numFmtId="0" fontId="11" fillId="0" borderId="1" xfId="0" applyFont="1" applyFill="1" applyBorder="1" applyAlignment="1" applyProtection="1">
      <alignment horizontal="distributed" wrapText="1"/>
    </xf>
    <xf numFmtId="0" fontId="11" fillId="0" borderId="13" xfId="0" applyFont="1" applyFill="1" applyBorder="1" applyAlignment="1" applyProtection="1">
      <alignment horizontal="distributed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9" fontId="10" fillId="0" borderId="11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 horizontal="right" shrinkToFit="1"/>
    </xf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38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7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8" xfId="0" applyNumberFormat="1" applyFont="1" applyFill="1" applyBorder="1" applyAlignment="1" applyProtection="1">
      <alignment horizontal="right"/>
    </xf>
    <xf numFmtId="0" fontId="0" fillId="0" borderId="1" xfId="0" applyBorder="1"/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41" fontId="0" fillId="0" borderId="0" xfId="0" applyNumberFormat="1" applyBorder="1"/>
    <xf numFmtId="41" fontId="8" fillId="0" borderId="8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41" fontId="8" fillId="0" borderId="5" xfId="0" applyNumberFormat="1" applyFont="1" applyBorder="1" applyAlignment="1" applyProtection="1">
      <alignment horizontal="right"/>
    </xf>
    <xf numFmtId="41" fontId="8" fillId="0" borderId="1" xfId="0" applyNumberFormat="1" applyFont="1" applyBorder="1" applyAlignment="1" applyProtection="1">
      <alignment horizontal="right"/>
    </xf>
    <xf numFmtId="0" fontId="0" fillId="0" borderId="7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41" fontId="8" fillId="0" borderId="10" xfId="0" applyNumberFormat="1" applyFont="1" applyBorder="1" applyAlignment="1" applyProtection="1">
      <alignment horizontal="right"/>
    </xf>
    <xf numFmtId="41" fontId="8" fillId="0" borderId="11" xfId="0" applyNumberFormat="1" applyFont="1" applyBorder="1" applyAlignment="1">
      <alignment horizontal="right"/>
    </xf>
    <xf numFmtId="0" fontId="0" fillId="0" borderId="1" xfId="0" applyBorder="1" applyAlignment="1" applyProtection="1">
      <alignment horizontal="center"/>
    </xf>
    <xf numFmtId="0" fontId="0" fillId="0" borderId="13" xfId="0" applyBorder="1"/>
    <xf numFmtId="0" fontId="0" fillId="0" borderId="1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0" borderId="27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37" fontId="4" fillId="0" borderId="25" xfId="0" applyNumberFormat="1" applyFont="1" applyBorder="1" applyAlignment="1" applyProtection="1">
      <alignment horizontal="distributed" vertical="center" justifyLastLine="1"/>
    </xf>
    <xf numFmtId="37" fontId="4" fillId="0" borderId="8" xfId="0" applyNumberFormat="1" applyFont="1" applyBorder="1" applyAlignment="1" applyProtection="1">
      <alignment horizontal="distributed" vertical="center" justifyLastLine="1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5" fillId="0" borderId="15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center" vertical="distributed" textRotation="255" justifyLastLine="1"/>
    </xf>
    <xf numFmtId="0" fontId="8" fillId="0" borderId="6" xfId="0" applyFont="1" applyBorder="1" applyAlignment="1">
      <alignment horizontal="center" vertical="distributed" textRotation="255" justifyLastLine="1"/>
    </xf>
    <xf numFmtId="0" fontId="4" fillId="0" borderId="25" xfId="0" applyFont="1" applyFill="1" applyBorder="1" applyAlignment="1" applyProtection="1">
      <alignment horizontal="distributed" vertical="center" justifyLastLine="1"/>
    </xf>
    <xf numFmtId="0" fontId="4" fillId="0" borderId="27" xfId="0" applyFont="1" applyFill="1" applyBorder="1" applyAlignment="1" applyProtection="1">
      <alignment horizontal="distributed" vertical="center" justifyLastLine="1"/>
    </xf>
    <xf numFmtId="37" fontId="4" fillId="0" borderId="28" xfId="0" applyNumberFormat="1" applyFont="1" applyBorder="1" applyAlignment="1" applyProtection="1">
      <alignment horizontal="distributed" vertical="center" justifyLastLine="1"/>
    </xf>
    <xf numFmtId="37" fontId="4" fillId="0" borderId="28" xfId="0" applyNumberFormat="1" applyFont="1" applyFill="1" applyBorder="1" applyAlignment="1" applyProtection="1">
      <alignment horizontal="distributed" vertical="center" justifyLastLine="1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4" fillId="0" borderId="9" xfId="0" applyFont="1" applyFill="1" applyBorder="1" applyAlignment="1">
      <alignment horizontal="center"/>
    </xf>
    <xf numFmtId="0" fontId="8" fillId="0" borderId="12" xfId="0" applyFont="1" applyFill="1" applyBorder="1" applyAlignment="1"/>
    <xf numFmtId="0" fontId="5" fillId="0" borderId="12" xfId="0" applyFont="1" applyFill="1" applyBorder="1" applyAlignment="1">
      <alignment vertical="top" textRotation="255"/>
    </xf>
    <xf numFmtId="0" fontId="5" fillId="0" borderId="13" xfId="0" applyFont="1" applyFill="1" applyBorder="1" applyAlignment="1">
      <alignment vertical="top" textRotation="255"/>
    </xf>
    <xf numFmtId="0" fontId="4" fillId="0" borderId="24" xfId="0" applyFont="1" applyBorder="1" applyAlignment="1" applyProtection="1">
      <alignment horizontal="center" vertical="distributed" textRotation="255" wrapText="1" justifyLastLine="1"/>
    </xf>
    <xf numFmtId="0" fontId="8" fillId="0" borderId="6" xfId="0" applyFont="1" applyBorder="1" applyAlignment="1">
      <alignment horizontal="center" vertical="distributed" textRotation="255" wrapText="1" justifyLastLine="1"/>
    </xf>
    <xf numFmtId="0" fontId="8" fillId="0" borderId="10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4" fillId="0" borderId="24" xfId="0" applyFont="1" applyBorder="1" applyAlignment="1" applyProtection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9" fillId="0" borderId="24" xfId="0" applyFont="1" applyBorder="1" applyAlignment="1" applyProtection="1">
      <alignment horizontal="center" vertical="distributed" textRotation="255" justifyLastLine="1"/>
    </xf>
    <xf numFmtId="0" fontId="9" fillId="0" borderId="6" xfId="0" applyFont="1" applyBorder="1" applyAlignment="1">
      <alignment horizontal="center" vertical="distributed" textRotation="255" justifyLastLine="1"/>
    </xf>
    <xf numFmtId="178" fontId="8" fillId="0" borderId="8" xfId="0" applyNumberFormat="1" applyFont="1" applyFill="1" applyBorder="1" applyAlignment="1" applyProtection="1">
      <alignment horizontal="distributed" vertical="center" justifyLastLine="1"/>
    </xf>
    <xf numFmtId="178" fontId="8" fillId="0" borderId="12" xfId="0" applyNumberFormat="1" applyFont="1" applyFill="1" applyBorder="1" applyAlignment="1" applyProtection="1">
      <alignment horizontal="distributed" vertical="center" justifyLastLine="1"/>
    </xf>
    <xf numFmtId="178" fontId="5" fillId="0" borderId="8" xfId="0" applyNumberFormat="1" applyFont="1" applyFill="1" applyBorder="1" applyAlignment="1" applyProtection="1"/>
    <xf numFmtId="178" fontId="5" fillId="0" borderId="0" xfId="0" applyNumberFormat="1" applyFont="1" applyFill="1" applyBorder="1" applyAlignment="1" applyProtection="1"/>
    <xf numFmtId="178" fontId="8" fillId="0" borderId="4" xfId="0" applyNumberFormat="1" applyFont="1" applyFill="1" applyBorder="1" applyAlignment="1" applyProtection="1">
      <alignment horizontal="distributed" vertical="center" justifyLastLine="1"/>
    </xf>
    <xf numFmtId="178" fontId="8" fillId="0" borderId="19" xfId="0" applyNumberFormat="1" applyFont="1" applyFill="1" applyBorder="1" applyAlignment="1" applyProtection="1">
      <alignment horizontal="distributed" vertical="center" justifyLastLine="1"/>
    </xf>
    <xf numFmtId="0" fontId="8" fillId="0" borderId="12" xfId="0" applyFont="1" applyBorder="1" applyAlignment="1">
      <alignment horizontal="center" vertical="center" textRotation="255"/>
    </xf>
    <xf numFmtId="178" fontId="5" fillId="0" borderId="8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178" fontId="8" fillId="0" borderId="8" xfId="0" applyNumberFormat="1" applyFont="1" applyBorder="1" applyAlignment="1" applyProtection="1">
      <alignment horizontal="distributed" vertical="center" justifyLastLine="1"/>
    </xf>
    <xf numFmtId="178" fontId="8" fillId="0" borderId="12" xfId="0" applyNumberFormat="1" applyFont="1" applyBorder="1" applyAlignment="1" applyProtection="1">
      <alignment horizontal="distributed" vertical="center" justifyLastLine="1"/>
    </xf>
    <xf numFmtId="178" fontId="8" fillId="0" borderId="4" xfId="0" applyNumberFormat="1" applyFont="1" applyBorder="1" applyAlignment="1" applyProtection="1">
      <alignment horizontal="distributed" vertical="center" justifyLastLine="1"/>
    </xf>
    <xf numFmtId="178" fontId="8" fillId="0" borderId="19" xfId="0" applyNumberFormat="1" applyFont="1" applyBorder="1" applyAlignment="1" applyProtection="1">
      <alignment horizontal="distributed" vertical="center" justifyLastLine="1"/>
    </xf>
    <xf numFmtId="178" fontId="5" fillId="0" borderId="4" xfId="0" applyNumberFormat="1" applyFont="1" applyFill="1" applyBorder="1" applyAlignment="1" applyProtection="1"/>
    <xf numFmtId="178" fontId="5" fillId="0" borderId="18" xfId="0" applyNumberFormat="1" applyFont="1" applyFill="1" applyBorder="1" applyAlignment="1" applyProtection="1"/>
    <xf numFmtId="0" fontId="4" fillId="0" borderId="17" xfId="0" applyFont="1" applyBorder="1" applyAlignment="1" applyProtection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 textRotation="255"/>
    </xf>
    <xf numFmtId="0" fontId="4" fillId="0" borderId="19" xfId="0" applyFont="1" applyBorder="1" applyAlignment="1" applyProtection="1">
      <alignment horizontal="center" vertical="center" textRotation="255"/>
    </xf>
    <xf numFmtId="178" fontId="5" fillId="0" borderId="10" xfId="0" applyNumberFormat="1" applyFont="1" applyBorder="1" applyAlignment="1" applyProtection="1"/>
    <xf numFmtId="178" fontId="5" fillId="0" borderId="11" xfId="0" applyNumberFormat="1" applyFont="1" applyBorder="1" applyAlignment="1" applyProtection="1"/>
    <xf numFmtId="178" fontId="5" fillId="0" borderId="10" xfId="0" applyNumberFormat="1" applyFont="1" applyFill="1" applyBorder="1" applyAlignment="1" applyProtection="1"/>
    <xf numFmtId="178" fontId="5" fillId="0" borderId="11" xfId="0" applyNumberFormat="1" applyFont="1" applyFill="1" applyBorder="1" applyAlignment="1" applyProtection="1"/>
    <xf numFmtId="178" fontId="5" fillId="0" borderId="5" xfId="0" applyNumberFormat="1" applyFont="1" applyFill="1" applyBorder="1" applyAlignment="1" applyProtection="1"/>
    <xf numFmtId="178" fontId="5" fillId="0" borderId="1" xfId="0" applyNumberFormat="1" applyFont="1" applyFill="1" applyBorder="1" applyAlignment="1" applyProtection="1"/>
    <xf numFmtId="178" fontId="8" fillId="0" borderId="5" xfId="0" applyNumberFormat="1" applyFont="1" applyFill="1" applyBorder="1" applyAlignment="1" applyProtection="1">
      <alignment horizontal="distributed" vertical="top" justifyLastLine="1"/>
    </xf>
    <xf numFmtId="178" fontId="8" fillId="0" borderId="13" xfId="0" applyNumberFormat="1" applyFont="1" applyFill="1" applyBorder="1" applyAlignment="1" applyProtection="1">
      <alignment horizontal="distributed" vertical="top" justifyLastLine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B1" zoomScale="85" zoomScaleNormal="85" workbookViewId="0">
      <selection activeCell="O7" sqref="O7"/>
    </sheetView>
  </sheetViews>
  <sheetFormatPr defaultRowHeight="17.25"/>
  <cols>
    <col min="1" max="1" width="3" style="7" bestFit="1" customWidth="1"/>
    <col min="2" max="2" width="21.8984375" style="7" customWidth="1"/>
    <col min="3" max="10" width="9.19921875" style="7" customWidth="1"/>
  </cols>
  <sheetData>
    <row r="1" spans="1:10" ht="30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30" customHeight="1" thickBot="1">
      <c r="A2" s="148" t="s">
        <v>24</v>
      </c>
      <c r="B2" s="148"/>
      <c r="C2" s="148"/>
      <c r="D2" s="148"/>
      <c r="E2" s="148"/>
      <c r="F2" s="148"/>
      <c r="G2" s="1"/>
      <c r="H2" s="2"/>
      <c r="I2" s="135" t="s">
        <v>164</v>
      </c>
      <c r="J2" s="135"/>
    </row>
    <row r="3" spans="1:10" ht="33.75" customHeight="1">
      <c r="A3" s="3"/>
      <c r="B3" s="4"/>
      <c r="C3" s="19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</row>
    <row r="4" spans="1:10" ht="33.75" customHeight="1">
      <c r="A4" s="130" t="s">
        <v>163</v>
      </c>
      <c r="B4" s="131"/>
      <c r="C4" s="17">
        <v>114</v>
      </c>
      <c r="D4" s="6">
        <v>21</v>
      </c>
      <c r="E4" s="6">
        <v>16</v>
      </c>
      <c r="F4" s="6">
        <v>19</v>
      </c>
      <c r="G4" s="6">
        <v>16</v>
      </c>
      <c r="H4" s="6">
        <v>9</v>
      </c>
      <c r="I4" s="6">
        <v>13</v>
      </c>
      <c r="J4" s="6">
        <v>20</v>
      </c>
    </row>
    <row r="5" spans="1:10" ht="33.75" customHeight="1">
      <c r="A5" s="132" t="s">
        <v>14</v>
      </c>
      <c r="B5" s="9" t="s">
        <v>163</v>
      </c>
      <c r="C5" s="17">
        <v>4</v>
      </c>
      <c r="D5" s="6">
        <v>1</v>
      </c>
      <c r="E5" s="6">
        <v>0</v>
      </c>
      <c r="F5" s="6">
        <v>1</v>
      </c>
      <c r="G5" s="6">
        <v>2</v>
      </c>
      <c r="H5" s="6">
        <v>0</v>
      </c>
      <c r="I5" s="6">
        <v>0</v>
      </c>
      <c r="J5" s="6">
        <v>0</v>
      </c>
    </row>
    <row r="6" spans="1:10" ht="33.75" customHeight="1">
      <c r="A6" s="133"/>
      <c r="B6" s="21" t="s">
        <v>30</v>
      </c>
      <c r="C6" s="17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33.75" customHeight="1">
      <c r="A7" s="133"/>
      <c r="B7" s="10" t="s">
        <v>25</v>
      </c>
      <c r="C7" s="17">
        <v>3</v>
      </c>
      <c r="D7" s="6">
        <v>0</v>
      </c>
      <c r="E7" s="6">
        <v>0</v>
      </c>
      <c r="F7" s="6">
        <v>1</v>
      </c>
      <c r="G7" s="6">
        <v>2</v>
      </c>
      <c r="H7" s="6">
        <v>0</v>
      </c>
      <c r="I7" s="6">
        <v>0</v>
      </c>
      <c r="J7" s="6">
        <v>0</v>
      </c>
    </row>
    <row r="8" spans="1:10" ht="33.75" customHeight="1">
      <c r="A8" s="133"/>
      <c r="B8" s="9" t="s">
        <v>26</v>
      </c>
      <c r="C8" s="17"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33.75" customHeight="1">
      <c r="A9" s="134"/>
      <c r="B9" s="9" t="s">
        <v>13</v>
      </c>
      <c r="C9" s="17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33.75" customHeight="1">
      <c r="A10" s="124" t="s">
        <v>27</v>
      </c>
      <c r="B10" s="125"/>
      <c r="C10" s="17">
        <v>2</v>
      </c>
      <c r="D10" s="6">
        <v>0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</row>
    <row r="11" spans="1:10" ht="33.75" customHeight="1">
      <c r="A11" s="124" t="s">
        <v>15</v>
      </c>
      <c r="B11" s="125"/>
      <c r="C11" s="17">
        <v>2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</row>
    <row r="12" spans="1:10" ht="33.75" customHeight="1">
      <c r="A12" s="124" t="s">
        <v>16</v>
      </c>
      <c r="B12" s="125"/>
      <c r="C12" s="17"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</row>
    <row r="13" spans="1:10" ht="33.75" customHeight="1">
      <c r="A13" s="126" t="s">
        <v>162</v>
      </c>
      <c r="B13" s="127"/>
      <c r="C13" s="17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ht="33.75" customHeight="1">
      <c r="A14" s="128" t="s">
        <v>161</v>
      </c>
      <c r="B14" s="129"/>
      <c r="C14" s="17">
        <v>3</v>
      </c>
      <c r="D14" s="6">
        <v>1</v>
      </c>
      <c r="E14" s="6">
        <v>0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</row>
    <row r="15" spans="1:10" ht="33.75" customHeight="1">
      <c r="A15" s="124" t="s">
        <v>17</v>
      </c>
      <c r="B15" s="125"/>
      <c r="C15" s="17">
        <v>85</v>
      </c>
      <c r="D15" s="6">
        <v>15</v>
      </c>
      <c r="E15" s="6">
        <v>14</v>
      </c>
      <c r="F15" s="6">
        <v>9</v>
      </c>
      <c r="G15" s="6">
        <v>11</v>
      </c>
      <c r="H15" s="6">
        <v>8</v>
      </c>
      <c r="I15" s="6">
        <v>10</v>
      </c>
      <c r="J15" s="6">
        <v>18</v>
      </c>
    </row>
    <row r="16" spans="1:10" ht="33.75" customHeight="1">
      <c r="A16" s="144" t="s">
        <v>29</v>
      </c>
      <c r="B16" s="145"/>
      <c r="C16" s="17">
        <v>5</v>
      </c>
      <c r="D16" s="6">
        <v>1</v>
      </c>
      <c r="E16" s="6">
        <v>1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</row>
    <row r="17" spans="1:10" ht="33.75" customHeight="1">
      <c r="A17" s="124" t="s">
        <v>18</v>
      </c>
      <c r="B17" s="125"/>
      <c r="C17" s="17">
        <v>1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</row>
    <row r="18" spans="1:10" ht="33.75" customHeight="1">
      <c r="A18" s="124" t="s">
        <v>19</v>
      </c>
      <c r="B18" s="125"/>
      <c r="C18" s="17">
        <v>11</v>
      </c>
      <c r="D18" s="6">
        <v>3</v>
      </c>
      <c r="E18" s="6">
        <v>0</v>
      </c>
      <c r="F18" s="6">
        <v>5</v>
      </c>
      <c r="G18" s="6">
        <v>1</v>
      </c>
      <c r="H18" s="6">
        <v>0</v>
      </c>
      <c r="I18" s="6">
        <v>1</v>
      </c>
      <c r="J18" s="6">
        <v>1</v>
      </c>
    </row>
    <row r="19" spans="1:10" ht="33.75" customHeight="1" thickBot="1">
      <c r="A19" s="139" t="s">
        <v>20</v>
      </c>
      <c r="B19" s="140"/>
      <c r="C19" s="2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35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30" customHeight="1" thickBot="1">
      <c r="A21" s="141" t="s">
        <v>22</v>
      </c>
      <c r="B21" s="141"/>
      <c r="C21" s="141"/>
      <c r="D21" s="141"/>
      <c r="E21" s="12"/>
      <c r="F21" s="12"/>
      <c r="G21" s="146" t="s">
        <v>160</v>
      </c>
      <c r="H21" s="146"/>
      <c r="I21" s="12"/>
      <c r="J21" s="12"/>
    </row>
    <row r="22" spans="1:10" ht="33.75" customHeight="1">
      <c r="A22" s="13"/>
      <c r="B22" s="14"/>
      <c r="C22" s="15" t="s">
        <v>21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2"/>
      <c r="J22" s="12"/>
    </row>
    <row r="23" spans="1:10" ht="33.75" customHeight="1">
      <c r="A23" s="142" t="s">
        <v>0</v>
      </c>
      <c r="B23" s="143"/>
      <c r="C23" s="17">
        <v>21680</v>
      </c>
      <c r="D23" s="17">
        <v>3973</v>
      </c>
      <c r="E23" s="17">
        <v>58</v>
      </c>
      <c r="F23" s="17">
        <v>8</v>
      </c>
      <c r="G23" s="17">
        <v>4949</v>
      </c>
      <c r="H23" s="17">
        <v>12692</v>
      </c>
      <c r="I23" s="12"/>
      <c r="J23" s="12"/>
    </row>
    <row r="24" spans="1:10" ht="33.75" customHeight="1">
      <c r="A24" s="137" t="s">
        <v>1</v>
      </c>
      <c r="B24" s="138"/>
      <c r="C24" s="6">
        <v>5146</v>
      </c>
      <c r="D24" s="6">
        <v>1232</v>
      </c>
      <c r="E24" s="6">
        <v>0</v>
      </c>
      <c r="F24" s="6">
        <v>0</v>
      </c>
      <c r="G24" s="6">
        <v>1224</v>
      </c>
      <c r="H24" s="6">
        <v>2690</v>
      </c>
      <c r="I24" s="12"/>
      <c r="J24" s="12"/>
    </row>
    <row r="25" spans="1:10" ht="33.75" customHeight="1">
      <c r="A25" s="137" t="s">
        <v>2</v>
      </c>
      <c r="B25" s="138"/>
      <c r="C25" s="6">
        <v>2639</v>
      </c>
      <c r="D25" s="6">
        <v>0</v>
      </c>
      <c r="E25" s="6">
        <v>0</v>
      </c>
      <c r="F25" s="6">
        <v>0</v>
      </c>
      <c r="G25" s="6">
        <v>1074</v>
      </c>
      <c r="H25" s="6">
        <v>1565</v>
      </c>
      <c r="I25" s="12"/>
      <c r="J25" s="12"/>
    </row>
    <row r="26" spans="1:10" ht="33.75" customHeight="1">
      <c r="A26" s="137" t="s">
        <v>3</v>
      </c>
      <c r="B26" s="138"/>
      <c r="C26" s="6">
        <v>3031</v>
      </c>
      <c r="D26" s="6">
        <v>108</v>
      </c>
      <c r="E26" s="6">
        <v>0</v>
      </c>
      <c r="F26" s="6">
        <v>6</v>
      </c>
      <c r="G26" s="6">
        <v>305</v>
      </c>
      <c r="H26" s="6">
        <v>2612</v>
      </c>
      <c r="I26" s="12"/>
      <c r="J26" s="12"/>
    </row>
    <row r="27" spans="1:10" ht="33.75" customHeight="1">
      <c r="A27" s="137" t="s">
        <v>4</v>
      </c>
      <c r="B27" s="138"/>
      <c r="C27" s="6">
        <v>3884</v>
      </c>
      <c r="D27" s="6">
        <v>1241</v>
      </c>
      <c r="E27" s="6">
        <v>0</v>
      </c>
      <c r="F27" s="6">
        <v>2</v>
      </c>
      <c r="G27" s="6">
        <v>374</v>
      </c>
      <c r="H27" s="6">
        <v>2267</v>
      </c>
      <c r="I27" s="12"/>
      <c r="J27" s="12"/>
    </row>
    <row r="28" spans="1:10" ht="33.75" customHeight="1">
      <c r="A28" s="137" t="s">
        <v>5</v>
      </c>
      <c r="B28" s="138"/>
      <c r="C28" s="6">
        <v>1788</v>
      </c>
      <c r="D28" s="6">
        <v>208</v>
      </c>
      <c r="E28" s="6">
        <v>0</v>
      </c>
      <c r="F28" s="6">
        <v>0</v>
      </c>
      <c r="G28" s="6">
        <v>328</v>
      </c>
      <c r="H28" s="6">
        <v>1252</v>
      </c>
      <c r="I28" s="12"/>
      <c r="J28" s="12"/>
    </row>
    <row r="29" spans="1:10" ht="33.75" customHeight="1">
      <c r="A29" s="137" t="s">
        <v>6</v>
      </c>
      <c r="B29" s="138"/>
      <c r="C29" s="6">
        <v>1672</v>
      </c>
      <c r="D29" s="6">
        <v>238</v>
      </c>
      <c r="E29" s="6">
        <v>0</v>
      </c>
      <c r="F29" s="6">
        <v>0</v>
      </c>
      <c r="G29" s="6">
        <v>425</v>
      </c>
      <c r="H29" s="6">
        <v>1009</v>
      </c>
      <c r="I29" s="12"/>
      <c r="J29" s="12"/>
    </row>
    <row r="30" spans="1:10" ht="33.75" customHeight="1" thickBot="1">
      <c r="A30" s="149" t="s">
        <v>7</v>
      </c>
      <c r="B30" s="150"/>
      <c r="C30" s="8">
        <v>3520</v>
      </c>
      <c r="D30" s="11">
        <v>946</v>
      </c>
      <c r="E30" s="11">
        <v>58</v>
      </c>
      <c r="F30" s="11">
        <v>0</v>
      </c>
      <c r="G30" s="11">
        <v>1219</v>
      </c>
      <c r="H30" s="11">
        <v>1297</v>
      </c>
      <c r="I30" s="12"/>
      <c r="J30" s="12"/>
    </row>
    <row r="31" spans="1:10">
      <c r="A31" s="12"/>
      <c r="B31" s="12"/>
      <c r="C31" s="12"/>
      <c r="D31" s="12"/>
      <c r="E31" s="12"/>
      <c r="F31" s="12"/>
      <c r="G31" s="12"/>
      <c r="H31" s="18"/>
      <c r="I31" s="12"/>
      <c r="J31" s="12"/>
    </row>
    <row r="35" spans="9:10" ht="38.25" customHeight="1">
      <c r="I35" s="147" t="s">
        <v>28</v>
      </c>
      <c r="J35" s="147"/>
    </row>
  </sheetData>
  <mergeCells count="26">
    <mergeCell ref="I35:J35"/>
    <mergeCell ref="A2:F2"/>
    <mergeCell ref="A29:B29"/>
    <mergeCell ref="A30:B30"/>
    <mergeCell ref="A28:B28"/>
    <mergeCell ref="A17:B17"/>
    <mergeCell ref="A18:B18"/>
    <mergeCell ref="A11:B11"/>
    <mergeCell ref="I2:J2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G21:H21"/>
    <mergeCell ref="A12:B12"/>
    <mergeCell ref="A13:B13"/>
    <mergeCell ref="A14:B14"/>
    <mergeCell ref="A4:B4"/>
    <mergeCell ref="A5:A9"/>
    <mergeCell ref="A10:B10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opLeftCell="A43" zoomScale="85" zoomScaleNormal="85" zoomScaleSheetLayoutView="100" workbookViewId="0">
      <selection activeCell="A62" sqref="A62"/>
    </sheetView>
  </sheetViews>
  <sheetFormatPr defaultRowHeight="17.25"/>
  <cols>
    <col min="1" max="1" width="6" style="7" customWidth="1"/>
    <col min="2" max="2" width="4.796875" style="7" customWidth="1"/>
    <col min="3" max="3" width="4" style="7" customWidth="1"/>
    <col min="4" max="4" width="4.5" style="7" customWidth="1"/>
    <col min="5" max="6" width="4.796875" style="7" customWidth="1"/>
    <col min="7" max="7" width="2.59765625" style="7" customWidth="1"/>
    <col min="8" max="8" width="5.09765625" style="7" customWidth="1"/>
    <col min="9" max="9" width="4.09765625" style="7" customWidth="1"/>
    <col min="10" max="11" width="4.59765625" style="7" customWidth="1"/>
    <col min="12" max="12" width="4.296875" style="7" customWidth="1"/>
    <col min="13" max="13" width="4.09765625" style="7" customWidth="1"/>
    <col min="14" max="14" width="3.09765625" style="7" customWidth="1"/>
    <col min="15" max="15" width="5.69921875" style="7" customWidth="1"/>
    <col min="16" max="16" width="5.09765625" style="7" customWidth="1"/>
    <col min="17" max="17" width="5.796875" style="7" customWidth="1"/>
    <col min="18" max="19" width="5.09765625" style="7" customWidth="1"/>
    <col min="20" max="20" width="5.3984375" style="7" customWidth="1"/>
    <col min="21" max="22" width="4.59765625" style="7" customWidth="1"/>
  </cols>
  <sheetData>
    <row r="1" spans="1:22" ht="24.75" customHeight="1">
      <c r="A1" s="185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2" ht="18" thickBot="1">
      <c r="S2" s="222" t="s">
        <v>184</v>
      </c>
      <c r="T2" s="222"/>
      <c r="U2" s="222"/>
      <c r="V2" s="222"/>
    </row>
    <row r="3" spans="1:22" ht="33" customHeight="1">
      <c r="A3" s="191"/>
      <c r="B3" s="192"/>
      <c r="C3" s="224" t="s">
        <v>183</v>
      </c>
      <c r="D3" s="225"/>
      <c r="E3" s="226" t="s">
        <v>182</v>
      </c>
      <c r="F3" s="225"/>
      <c r="G3" s="169" t="s">
        <v>167</v>
      </c>
      <c r="H3" s="170"/>
      <c r="I3" s="170"/>
      <c r="J3" s="223"/>
      <c r="K3" s="169" t="s">
        <v>32</v>
      </c>
      <c r="L3" s="170"/>
      <c r="M3" s="170"/>
      <c r="N3" s="169" t="s">
        <v>181</v>
      </c>
      <c r="O3" s="170"/>
      <c r="P3" s="170"/>
      <c r="Q3" s="169" t="s">
        <v>33</v>
      </c>
      <c r="R3" s="170"/>
      <c r="S3" s="170"/>
      <c r="T3" s="169" t="s">
        <v>180</v>
      </c>
      <c r="U3" s="170"/>
      <c r="V3" s="170"/>
    </row>
    <row r="4" spans="1:22" ht="20.25" customHeight="1">
      <c r="A4" s="227" t="s">
        <v>34</v>
      </c>
      <c r="B4" s="227"/>
      <c r="C4" s="196">
        <v>57</v>
      </c>
      <c r="D4" s="168"/>
      <c r="E4" s="168">
        <v>7638</v>
      </c>
      <c r="F4" s="168"/>
      <c r="G4" s="168">
        <v>2516007</v>
      </c>
      <c r="H4" s="168"/>
      <c r="I4" s="168"/>
      <c r="J4" s="168"/>
      <c r="K4" s="168">
        <v>36991</v>
      </c>
      <c r="L4" s="168"/>
      <c r="M4" s="168"/>
      <c r="N4" s="168">
        <v>36861</v>
      </c>
      <c r="O4" s="168"/>
      <c r="P4" s="168"/>
      <c r="Q4" s="168">
        <v>2115060</v>
      </c>
      <c r="R4" s="168"/>
      <c r="S4" s="168"/>
      <c r="T4" s="158" t="s">
        <v>35</v>
      </c>
      <c r="U4" s="171"/>
      <c r="V4" s="171"/>
    </row>
    <row r="5" spans="1:22" ht="6" customHeight="1">
      <c r="A5" s="117"/>
      <c r="B5" s="117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4"/>
      <c r="U5" s="120"/>
      <c r="V5" s="120"/>
    </row>
    <row r="6" spans="1:22" ht="20.25" customHeight="1">
      <c r="A6" s="227" t="s">
        <v>36</v>
      </c>
      <c r="B6" s="227"/>
      <c r="C6" s="196">
        <v>72</v>
      </c>
      <c r="D6" s="168"/>
      <c r="E6" s="168">
        <v>9601</v>
      </c>
      <c r="F6" s="168"/>
      <c r="G6" s="168">
        <v>3000938</v>
      </c>
      <c r="H6" s="168"/>
      <c r="I6" s="168"/>
      <c r="J6" s="168"/>
      <c r="K6" s="168">
        <v>45992</v>
      </c>
      <c r="L6" s="168"/>
      <c r="M6" s="168"/>
      <c r="N6" s="168">
        <v>45509</v>
      </c>
      <c r="O6" s="168"/>
      <c r="P6" s="168"/>
      <c r="Q6" s="168">
        <v>2427978</v>
      </c>
      <c r="R6" s="168"/>
      <c r="S6" s="168"/>
      <c r="T6" s="158" t="s">
        <v>35</v>
      </c>
      <c r="U6" s="171"/>
      <c r="V6" s="171"/>
    </row>
    <row r="7" spans="1:22" ht="6" customHeight="1">
      <c r="A7" s="117"/>
      <c r="B7" s="117"/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4"/>
      <c r="U7" s="120"/>
      <c r="V7" s="120"/>
    </row>
    <row r="8" spans="1:22" ht="20.25" customHeight="1">
      <c r="A8" s="227" t="s">
        <v>37</v>
      </c>
      <c r="B8" s="227"/>
      <c r="C8" s="196">
        <v>107</v>
      </c>
      <c r="D8" s="168"/>
      <c r="E8" s="168">
        <v>13014</v>
      </c>
      <c r="F8" s="168"/>
      <c r="G8" s="168">
        <v>3855455</v>
      </c>
      <c r="H8" s="168"/>
      <c r="I8" s="168"/>
      <c r="J8" s="168"/>
      <c r="K8" s="168">
        <v>65909</v>
      </c>
      <c r="L8" s="168"/>
      <c r="M8" s="168"/>
      <c r="N8" s="168">
        <v>65410</v>
      </c>
      <c r="O8" s="168"/>
      <c r="P8" s="168"/>
      <c r="Q8" s="168">
        <v>3458500</v>
      </c>
      <c r="R8" s="168"/>
      <c r="S8" s="168"/>
      <c r="T8" s="158" t="s">
        <v>35</v>
      </c>
      <c r="U8" s="171"/>
      <c r="V8" s="171"/>
    </row>
    <row r="9" spans="1:22" ht="6" customHeight="1">
      <c r="A9" s="117"/>
      <c r="B9" s="117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4"/>
      <c r="U9" s="120"/>
      <c r="V9" s="120"/>
    </row>
    <row r="10" spans="1:22" ht="20.25" customHeight="1">
      <c r="A10" s="227" t="s">
        <v>38</v>
      </c>
      <c r="B10" s="227"/>
      <c r="C10" s="196">
        <v>107</v>
      </c>
      <c r="D10" s="168"/>
      <c r="E10" s="168">
        <v>14461</v>
      </c>
      <c r="F10" s="168"/>
      <c r="G10" s="168">
        <v>4418963</v>
      </c>
      <c r="H10" s="168"/>
      <c r="I10" s="168"/>
      <c r="J10" s="168"/>
      <c r="K10" s="168">
        <v>80204</v>
      </c>
      <c r="L10" s="168"/>
      <c r="M10" s="168"/>
      <c r="N10" s="168">
        <v>79988</v>
      </c>
      <c r="O10" s="168"/>
      <c r="P10" s="168"/>
      <c r="Q10" s="168">
        <v>3929728</v>
      </c>
      <c r="R10" s="168"/>
      <c r="S10" s="168"/>
      <c r="T10" s="158" t="s">
        <v>35</v>
      </c>
      <c r="U10" s="171"/>
      <c r="V10" s="171"/>
    </row>
    <row r="11" spans="1:22" ht="6" customHeight="1">
      <c r="A11" s="117"/>
      <c r="B11" s="117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4"/>
      <c r="U11" s="120"/>
      <c r="V11" s="120"/>
    </row>
    <row r="12" spans="1:22" ht="20.25" customHeight="1">
      <c r="A12" s="227" t="s">
        <v>39</v>
      </c>
      <c r="B12" s="227"/>
      <c r="C12" s="196">
        <v>110</v>
      </c>
      <c r="D12" s="168"/>
      <c r="E12" s="168">
        <v>15543</v>
      </c>
      <c r="F12" s="168"/>
      <c r="G12" s="168">
        <v>5170346</v>
      </c>
      <c r="H12" s="168"/>
      <c r="I12" s="168"/>
      <c r="J12" s="168"/>
      <c r="K12" s="168">
        <v>95571</v>
      </c>
      <c r="L12" s="168"/>
      <c r="M12" s="168"/>
      <c r="N12" s="168">
        <v>95007</v>
      </c>
      <c r="O12" s="168"/>
      <c r="P12" s="168"/>
      <c r="Q12" s="168">
        <v>4129462</v>
      </c>
      <c r="R12" s="168"/>
      <c r="S12" s="168"/>
      <c r="T12" s="158" t="s">
        <v>35</v>
      </c>
      <c r="U12" s="171"/>
      <c r="V12" s="171"/>
    </row>
    <row r="13" spans="1:22" ht="6" customHeight="1">
      <c r="A13" s="117"/>
      <c r="B13" s="117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4"/>
      <c r="U13" s="120"/>
      <c r="V13" s="120"/>
    </row>
    <row r="14" spans="1:22" ht="20.25" customHeight="1">
      <c r="A14" s="227" t="s">
        <v>40</v>
      </c>
      <c r="B14" s="227"/>
      <c r="C14" s="196">
        <v>113</v>
      </c>
      <c r="D14" s="168"/>
      <c r="E14" s="168">
        <v>19122</v>
      </c>
      <c r="F14" s="168"/>
      <c r="G14" s="168">
        <v>6099458</v>
      </c>
      <c r="H14" s="168"/>
      <c r="I14" s="168"/>
      <c r="J14" s="168"/>
      <c r="K14" s="168">
        <v>114982</v>
      </c>
      <c r="L14" s="168"/>
      <c r="M14" s="168"/>
      <c r="N14" s="168">
        <v>114493</v>
      </c>
      <c r="O14" s="168"/>
      <c r="P14" s="168"/>
      <c r="Q14" s="168">
        <v>4656221</v>
      </c>
      <c r="R14" s="168"/>
      <c r="S14" s="168"/>
      <c r="T14" s="158" t="s">
        <v>35</v>
      </c>
      <c r="U14" s="171"/>
      <c r="V14" s="171"/>
    </row>
    <row r="15" spans="1:22" ht="6" customHeight="1">
      <c r="A15" s="117"/>
      <c r="B15" s="11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4"/>
      <c r="U15" s="120"/>
      <c r="V15" s="120"/>
    </row>
    <row r="16" spans="1:22" ht="20.25" customHeight="1">
      <c r="A16" s="227" t="s">
        <v>179</v>
      </c>
      <c r="B16" s="227"/>
      <c r="C16" s="196">
        <v>133</v>
      </c>
      <c r="D16" s="168"/>
      <c r="E16" s="168">
        <v>23551</v>
      </c>
      <c r="F16" s="168"/>
      <c r="G16" s="168">
        <v>7352931</v>
      </c>
      <c r="H16" s="168"/>
      <c r="I16" s="168"/>
      <c r="J16" s="168"/>
      <c r="K16" s="168">
        <v>134327</v>
      </c>
      <c r="L16" s="168"/>
      <c r="M16" s="168"/>
      <c r="N16" s="168">
        <v>134212</v>
      </c>
      <c r="O16" s="168"/>
      <c r="P16" s="168"/>
      <c r="Q16" s="168">
        <v>5914895</v>
      </c>
      <c r="R16" s="168"/>
      <c r="S16" s="168"/>
      <c r="T16" s="158">
        <v>86.3</v>
      </c>
      <c r="U16" s="171"/>
      <c r="V16" s="171"/>
    </row>
    <row r="17" spans="1:22" ht="20.25" customHeight="1">
      <c r="A17" s="227" t="s">
        <v>41</v>
      </c>
      <c r="B17" s="228"/>
      <c r="C17" s="196">
        <v>129</v>
      </c>
      <c r="D17" s="168"/>
      <c r="E17" s="168">
        <v>23330</v>
      </c>
      <c r="F17" s="168"/>
      <c r="G17" s="168">
        <v>7390959</v>
      </c>
      <c r="H17" s="168"/>
      <c r="I17" s="168"/>
      <c r="J17" s="168"/>
      <c r="K17" s="168">
        <v>144499</v>
      </c>
      <c r="L17" s="168"/>
      <c r="M17" s="168"/>
      <c r="N17" s="168">
        <v>144673</v>
      </c>
      <c r="O17" s="168"/>
      <c r="P17" s="168"/>
      <c r="Q17" s="168">
        <v>6244501</v>
      </c>
      <c r="R17" s="168"/>
      <c r="S17" s="168"/>
      <c r="T17" s="158">
        <v>86.5</v>
      </c>
      <c r="U17" s="158"/>
      <c r="V17" s="158"/>
    </row>
    <row r="18" spans="1:22" ht="20.25" customHeight="1">
      <c r="A18" s="227" t="s">
        <v>42</v>
      </c>
      <c r="B18" s="228"/>
      <c r="C18" s="196">
        <v>128</v>
      </c>
      <c r="D18" s="168"/>
      <c r="E18" s="168">
        <v>23272</v>
      </c>
      <c r="F18" s="168"/>
      <c r="G18" s="168">
        <v>7499836</v>
      </c>
      <c r="H18" s="168"/>
      <c r="I18" s="168"/>
      <c r="J18" s="168"/>
      <c r="K18" s="168">
        <v>149291</v>
      </c>
      <c r="L18" s="168"/>
      <c r="M18" s="168"/>
      <c r="N18" s="168">
        <v>149380</v>
      </c>
      <c r="O18" s="168"/>
      <c r="P18" s="168"/>
      <c r="Q18" s="168">
        <v>6323428</v>
      </c>
      <c r="R18" s="168"/>
      <c r="S18" s="168"/>
      <c r="T18" s="158">
        <v>88.3</v>
      </c>
      <c r="U18" s="158"/>
      <c r="V18" s="158"/>
    </row>
    <row r="19" spans="1:22" ht="20.25" customHeight="1">
      <c r="A19" s="227" t="s">
        <v>43</v>
      </c>
      <c r="B19" s="228"/>
      <c r="C19" s="196">
        <v>128</v>
      </c>
      <c r="D19" s="168"/>
      <c r="E19" s="168">
        <v>23384</v>
      </c>
      <c r="F19" s="168"/>
      <c r="G19" s="168">
        <v>7341339</v>
      </c>
      <c r="H19" s="168"/>
      <c r="I19" s="168"/>
      <c r="J19" s="168"/>
      <c r="K19" s="168">
        <v>149877</v>
      </c>
      <c r="L19" s="168"/>
      <c r="M19" s="168"/>
      <c r="N19" s="168">
        <v>149789</v>
      </c>
      <c r="O19" s="168"/>
      <c r="P19" s="168"/>
      <c r="Q19" s="168">
        <v>6455623</v>
      </c>
      <c r="R19" s="168"/>
      <c r="S19" s="168"/>
      <c r="T19" s="158">
        <v>86.2</v>
      </c>
      <c r="U19" s="158"/>
      <c r="V19" s="158"/>
    </row>
    <row r="20" spans="1:22" ht="20.25" customHeight="1">
      <c r="A20" s="227" t="s">
        <v>44</v>
      </c>
      <c r="B20" s="228"/>
      <c r="C20" s="196">
        <v>126</v>
      </c>
      <c r="D20" s="168"/>
      <c r="E20" s="168">
        <v>23309</v>
      </c>
      <c r="F20" s="168"/>
      <c r="G20" s="168">
        <v>7397821</v>
      </c>
      <c r="H20" s="168"/>
      <c r="I20" s="168"/>
      <c r="J20" s="168"/>
      <c r="K20" s="168">
        <v>157924</v>
      </c>
      <c r="L20" s="168"/>
      <c r="M20" s="168"/>
      <c r="N20" s="168">
        <v>157722</v>
      </c>
      <c r="O20" s="168"/>
      <c r="P20" s="168"/>
      <c r="Q20" s="168">
        <v>6608656</v>
      </c>
      <c r="R20" s="168"/>
      <c r="S20" s="168"/>
      <c r="T20" s="158">
        <v>86.9</v>
      </c>
      <c r="U20" s="158"/>
      <c r="V20" s="158"/>
    </row>
    <row r="21" spans="1:22" ht="20.25" customHeight="1">
      <c r="A21" s="227" t="s">
        <v>45</v>
      </c>
      <c r="B21" s="228"/>
      <c r="C21" s="196">
        <v>126</v>
      </c>
      <c r="D21" s="168"/>
      <c r="E21" s="168">
        <v>23231</v>
      </c>
      <c r="F21" s="168"/>
      <c r="G21" s="168">
        <v>7496779</v>
      </c>
      <c r="H21" s="168"/>
      <c r="I21" s="168"/>
      <c r="J21" s="168"/>
      <c r="K21" s="168">
        <v>160439</v>
      </c>
      <c r="L21" s="168"/>
      <c r="M21" s="168"/>
      <c r="N21" s="168">
        <v>160322</v>
      </c>
      <c r="O21" s="168"/>
      <c r="P21" s="168"/>
      <c r="Q21" s="168">
        <v>6732360</v>
      </c>
      <c r="R21" s="168"/>
      <c r="S21" s="168"/>
      <c r="T21" s="158">
        <v>88.1</v>
      </c>
      <c r="U21" s="158"/>
      <c r="V21" s="158"/>
    </row>
    <row r="22" spans="1:22" ht="20.25" customHeight="1">
      <c r="A22" s="227" t="s">
        <v>46</v>
      </c>
      <c r="B22" s="228"/>
      <c r="C22" s="196">
        <v>126</v>
      </c>
      <c r="D22" s="168"/>
      <c r="E22" s="168">
        <v>23202</v>
      </c>
      <c r="F22" s="168"/>
      <c r="G22" s="168">
        <v>7404431</v>
      </c>
      <c r="H22" s="168"/>
      <c r="I22" s="168"/>
      <c r="J22" s="168"/>
      <c r="K22" s="168">
        <v>162509</v>
      </c>
      <c r="L22" s="168"/>
      <c r="M22" s="168"/>
      <c r="N22" s="168">
        <v>162860</v>
      </c>
      <c r="O22" s="168"/>
      <c r="P22" s="168"/>
      <c r="Q22" s="168">
        <v>6629504</v>
      </c>
      <c r="R22" s="168"/>
      <c r="S22" s="168"/>
      <c r="T22" s="158">
        <v>87.4</v>
      </c>
      <c r="U22" s="158"/>
      <c r="V22" s="158"/>
    </row>
    <row r="23" spans="1:22" ht="20.25" customHeight="1">
      <c r="A23" s="227" t="s">
        <v>47</v>
      </c>
      <c r="B23" s="228"/>
      <c r="C23" s="196">
        <v>126</v>
      </c>
      <c r="D23" s="168"/>
      <c r="E23" s="168">
        <v>23077</v>
      </c>
      <c r="F23" s="168"/>
      <c r="G23" s="168">
        <v>7374345</v>
      </c>
      <c r="H23" s="168"/>
      <c r="I23" s="168"/>
      <c r="J23" s="168"/>
      <c r="K23" s="168">
        <v>169159</v>
      </c>
      <c r="L23" s="168"/>
      <c r="M23" s="168"/>
      <c r="N23" s="168">
        <v>169714</v>
      </c>
      <c r="O23" s="168"/>
      <c r="P23" s="168"/>
      <c r="Q23" s="168">
        <v>6777172</v>
      </c>
      <c r="R23" s="168"/>
      <c r="S23" s="168"/>
      <c r="T23" s="158">
        <v>86.9</v>
      </c>
      <c r="U23" s="158"/>
      <c r="V23" s="158"/>
    </row>
    <row r="24" spans="1:22" ht="20.25" customHeight="1">
      <c r="A24" s="227" t="s">
        <v>48</v>
      </c>
      <c r="B24" s="228"/>
      <c r="C24" s="196">
        <v>124</v>
      </c>
      <c r="D24" s="168"/>
      <c r="E24" s="168">
        <v>22748</v>
      </c>
      <c r="F24" s="168"/>
      <c r="G24" s="168">
        <v>7285016</v>
      </c>
      <c r="H24" s="168"/>
      <c r="I24" s="168"/>
      <c r="J24" s="168"/>
      <c r="K24" s="168">
        <v>174860</v>
      </c>
      <c r="L24" s="168"/>
      <c r="M24" s="168"/>
      <c r="N24" s="168">
        <v>174547</v>
      </c>
      <c r="O24" s="168"/>
      <c r="P24" s="168"/>
      <c r="Q24" s="168">
        <v>6812837</v>
      </c>
      <c r="R24" s="168"/>
      <c r="S24" s="168"/>
      <c r="T24" s="158">
        <v>87.7</v>
      </c>
      <c r="U24" s="158"/>
      <c r="V24" s="158"/>
    </row>
    <row r="25" spans="1:22" ht="20.25" customHeight="1">
      <c r="A25" s="227" t="s">
        <v>49</v>
      </c>
      <c r="B25" s="228"/>
      <c r="C25" s="196">
        <v>124</v>
      </c>
      <c r="D25" s="168"/>
      <c r="E25" s="168">
        <v>22732</v>
      </c>
      <c r="F25" s="168"/>
      <c r="G25" s="168">
        <v>7328492</v>
      </c>
      <c r="H25" s="168"/>
      <c r="I25" s="168"/>
      <c r="J25" s="168"/>
      <c r="K25" s="168">
        <v>179243</v>
      </c>
      <c r="L25" s="168"/>
      <c r="M25" s="168"/>
      <c r="N25" s="168">
        <v>179204</v>
      </c>
      <c r="O25" s="168"/>
      <c r="P25" s="168"/>
      <c r="Q25" s="168">
        <v>6934679</v>
      </c>
      <c r="R25" s="168"/>
      <c r="S25" s="168"/>
      <c r="T25" s="158">
        <v>88.1</v>
      </c>
      <c r="U25" s="158"/>
      <c r="V25" s="158"/>
    </row>
    <row r="26" spans="1:22" ht="20.25" customHeight="1">
      <c r="A26" s="227" t="s">
        <v>50</v>
      </c>
      <c r="B26" s="228"/>
      <c r="C26" s="196">
        <v>121</v>
      </c>
      <c r="D26" s="168"/>
      <c r="E26" s="168">
        <v>22468</v>
      </c>
      <c r="F26" s="168"/>
      <c r="G26" s="168">
        <v>7257401</v>
      </c>
      <c r="H26" s="168"/>
      <c r="I26" s="168"/>
      <c r="J26" s="168"/>
      <c r="K26" s="168">
        <v>182444</v>
      </c>
      <c r="L26" s="168"/>
      <c r="M26" s="168"/>
      <c r="N26" s="168">
        <v>182516</v>
      </c>
      <c r="O26" s="168"/>
      <c r="P26" s="168"/>
      <c r="Q26" s="168">
        <v>6934261</v>
      </c>
      <c r="R26" s="168"/>
      <c r="S26" s="168"/>
      <c r="T26" s="158">
        <v>88.3</v>
      </c>
      <c r="U26" s="158"/>
      <c r="V26" s="158"/>
    </row>
    <row r="27" spans="1:22" ht="20.25" customHeight="1">
      <c r="A27" s="227" t="s">
        <v>51</v>
      </c>
      <c r="B27" s="228"/>
      <c r="C27" s="196">
        <v>121</v>
      </c>
      <c r="D27" s="168"/>
      <c r="E27" s="168">
        <v>22447</v>
      </c>
      <c r="F27" s="168"/>
      <c r="G27" s="168">
        <v>7133835</v>
      </c>
      <c r="H27" s="168"/>
      <c r="I27" s="168"/>
      <c r="J27" s="168"/>
      <c r="K27" s="168">
        <v>190278</v>
      </c>
      <c r="L27" s="168"/>
      <c r="M27" s="168"/>
      <c r="N27" s="168">
        <v>190675</v>
      </c>
      <c r="O27" s="168"/>
      <c r="P27" s="168"/>
      <c r="Q27" s="168">
        <v>6768141</v>
      </c>
      <c r="R27" s="168"/>
      <c r="S27" s="168"/>
      <c r="T27" s="158">
        <v>87.1</v>
      </c>
      <c r="U27" s="158"/>
      <c r="V27" s="158"/>
    </row>
    <row r="28" spans="1:22" ht="20.25" customHeight="1">
      <c r="A28" s="227" t="s">
        <v>52</v>
      </c>
      <c r="B28" s="228"/>
      <c r="C28" s="196">
        <v>121</v>
      </c>
      <c r="D28" s="168"/>
      <c r="E28" s="168">
        <v>22290</v>
      </c>
      <c r="F28" s="168"/>
      <c r="G28" s="168">
        <v>7060898</v>
      </c>
      <c r="H28" s="168"/>
      <c r="I28" s="168"/>
      <c r="J28" s="168"/>
      <c r="K28" s="168">
        <v>199941</v>
      </c>
      <c r="L28" s="168"/>
      <c r="M28" s="168"/>
      <c r="N28" s="168">
        <v>200047</v>
      </c>
      <c r="O28" s="168"/>
      <c r="P28" s="168"/>
      <c r="Q28" s="168">
        <v>6474196</v>
      </c>
      <c r="R28" s="168"/>
      <c r="S28" s="168"/>
      <c r="T28" s="158">
        <v>86.8</v>
      </c>
      <c r="U28" s="158"/>
      <c r="V28" s="158"/>
    </row>
    <row r="29" spans="1:22" ht="20.25" customHeight="1">
      <c r="A29" s="227" t="s">
        <v>53</v>
      </c>
      <c r="B29" s="228"/>
      <c r="C29" s="196">
        <v>121</v>
      </c>
      <c r="D29" s="168"/>
      <c r="E29" s="168">
        <v>22240</v>
      </c>
      <c r="F29" s="168"/>
      <c r="G29" s="168">
        <v>7098093</v>
      </c>
      <c r="H29" s="168"/>
      <c r="I29" s="168"/>
      <c r="J29" s="168"/>
      <c r="K29" s="168">
        <v>203644</v>
      </c>
      <c r="L29" s="168"/>
      <c r="M29" s="168"/>
      <c r="N29" s="168">
        <v>203659</v>
      </c>
      <c r="O29" s="168"/>
      <c r="P29" s="168"/>
      <c r="Q29" s="168">
        <v>6517980</v>
      </c>
      <c r="R29" s="168"/>
      <c r="S29" s="168"/>
      <c r="T29" s="158">
        <v>87.2</v>
      </c>
      <c r="U29" s="158"/>
      <c r="V29" s="158"/>
    </row>
    <row r="30" spans="1:22" ht="20.25" customHeight="1">
      <c r="A30" s="227" t="s">
        <v>54</v>
      </c>
      <c r="B30" s="228"/>
      <c r="C30" s="196">
        <v>119</v>
      </c>
      <c r="D30" s="168"/>
      <c r="E30" s="156">
        <v>22204</v>
      </c>
      <c r="F30" s="156"/>
      <c r="G30" s="156">
        <v>7113488</v>
      </c>
      <c r="H30" s="156"/>
      <c r="I30" s="156"/>
      <c r="J30" s="156"/>
      <c r="K30" s="156">
        <v>211329</v>
      </c>
      <c r="L30" s="156"/>
      <c r="M30" s="156"/>
      <c r="N30" s="156">
        <v>211371</v>
      </c>
      <c r="O30" s="156"/>
      <c r="P30" s="156"/>
      <c r="Q30" s="156">
        <v>6420095</v>
      </c>
      <c r="R30" s="156"/>
      <c r="S30" s="156"/>
      <c r="T30" s="155">
        <v>87.5</v>
      </c>
      <c r="U30" s="155"/>
      <c r="V30" s="155"/>
    </row>
    <row r="31" spans="1:22" ht="20.25" customHeight="1">
      <c r="A31" s="227" t="s">
        <v>55</v>
      </c>
      <c r="B31" s="228"/>
      <c r="C31" s="196">
        <v>118</v>
      </c>
      <c r="D31" s="168"/>
      <c r="E31" s="156">
        <v>22157</v>
      </c>
      <c r="F31" s="156"/>
      <c r="G31" s="156">
        <v>6980934</v>
      </c>
      <c r="H31" s="156"/>
      <c r="I31" s="156"/>
      <c r="J31" s="156"/>
      <c r="K31" s="156">
        <v>214380</v>
      </c>
      <c r="L31" s="156"/>
      <c r="M31" s="156"/>
      <c r="N31" s="156">
        <v>214887</v>
      </c>
      <c r="O31" s="156"/>
      <c r="P31" s="156"/>
      <c r="Q31" s="197">
        <v>6333275</v>
      </c>
      <c r="R31" s="197"/>
      <c r="S31" s="197"/>
      <c r="T31" s="155">
        <f>+G31/(E31*365)*100</f>
        <v>86.31965778463902</v>
      </c>
      <c r="U31" s="155"/>
      <c r="V31" s="155"/>
    </row>
    <row r="32" spans="1:22" ht="20.25" customHeight="1">
      <c r="A32" s="227" t="s">
        <v>159</v>
      </c>
      <c r="B32" s="228"/>
      <c r="C32" s="196">
        <v>115</v>
      </c>
      <c r="D32" s="168"/>
      <c r="E32" s="156">
        <v>22070</v>
      </c>
      <c r="F32" s="156"/>
      <c r="G32" s="156">
        <v>6892945</v>
      </c>
      <c r="H32" s="156"/>
      <c r="I32" s="156"/>
      <c r="J32" s="156"/>
      <c r="K32" s="231">
        <v>213834</v>
      </c>
      <c r="L32" s="231"/>
      <c r="M32" s="231"/>
      <c r="N32" s="231">
        <v>213870</v>
      </c>
      <c r="O32" s="231"/>
      <c r="P32" s="231"/>
      <c r="Q32" s="159">
        <v>6242804</v>
      </c>
      <c r="R32" s="159"/>
      <c r="S32" s="159"/>
      <c r="T32" s="158">
        <v>85.6</v>
      </c>
      <c r="U32" s="158"/>
      <c r="V32" s="158"/>
    </row>
    <row r="33" spans="1:22" ht="20.25" customHeight="1">
      <c r="A33" s="227" t="s">
        <v>158</v>
      </c>
      <c r="B33" s="228"/>
      <c r="C33" s="196">
        <v>114</v>
      </c>
      <c r="D33" s="168"/>
      <c r="E33" s="156">
        <v>21881</v>
      </c>
      <c r="F33" s="156"/>
      <c r="G33" s="156">
        <v>6842135</v>
      </c>
      <c r="H33" s="156"/>
      <c r="I33" s="156"/>
      <c r="J33" s="156"/>
      <c r="K33" s="231">
        <v>214934</v>
      </c>
      <c r="L33" s="231"/>
      <c r="M33" s="231"/>
      <c r="N33" s="231">
        <v>215223</v>
      </c>
      <c r="O33" s="231"/>
      <c r="P33" s="231"/>
      <c r="Q33" s="159">
        <v>6117010</v>
      </c>
      <c r="R33" s="159"/>
      <c r="S33" s="159"/>
      <c r="T33" s="155">
        <f>+G33/(E33*366)*100</f>
        <v>85.436487927870147</v>
      </c>
      <c r="U33" s="155"/>
      <c r="V33" s="155"/>
    </row>
    <row r="34" spans="1:22" ht="23.25" customHeight="1">
      <c r="A34" s="227" t="s">
        <v>56</v>
      </c>
      <c r="B34" s="228"/>
      <c r="C34" s="196">
        <v>115</v>
      </c>
      <c r="D34" s="168"/>
      <c r="E34" s="232">
        <v>21869</v>
      </c>
      <c r="F34" s="232"/>
      <c r="G34" s="168">
        <v>6847810</v>
      </c>
      <c r="H34" s="168"/>
      <c r="I34" s="168"/>
      <c r="J34" s="168"/>
      <c r="K34" s="233">
        <v>219506</v>
      </c>
      <c r="L34" s="233"/>
      <c r="M34" s="233"/>
      <c r="N34" s="233">
        <v>219221</v>
      </c>
      <c r="O34" s="233"/>
      <c r="P34" s="233"/>
      <c r="Q34" s="168">
        <v>6108921</v>
      </c>
      <c r="R34" s="168"/>
      <c r="S34" s="168"/>
      <c r="T34" s="158">
        <v>85.8</v>
      </c>
      <c r="U34" s="158"/>
      <c r="V34" s="158"/>
    </row>
    <row r="35" spans="1:22" ht="23.25" customHeight="1">
      <c r="A35" s="227" t="s">
        <v>57</v>
      </c>
      <c r="B35" s="228"/>
      <c r="C35" s="196">
        <v>115</v>
      </c>
      <c r="D35" s="168"/>
      <c r="E35" s="232">
        <v>21861</v>
      </c>
      <c r="F35" s="232"/>
      <c r="G35" s="168">
        <v>6890067</v>
      </c>
      <c r="H35" s="168"/>
      <c r="I35" s="168"/>
      <c r="J35" s="168"/>
      <c r="K35" s="233">
        <v>227298</v>
      </c>
      <c r="L35" s="233"/>
      <c r="M35" s="233"/>
      <c r="N35" s="233">
        <v>227341</v>
      </c>
      <c r="O35" s="233"/>
      <c r="P35" s="233"/>
      <c r="Q35" s="168">
        <v>6165557</v>
      </c>
      <c r="R35" s="168"/>
      <c r="S35" s="168"/>
      <c r="T35" s="158">
        <v>86.34964498609834</v>
      </c>
      <c r="U35" s="158"/>
      <c r="V35" s="158"/>
    </row>
    <row r="36" spans="1:22" ht="23.25" customHeight="1">
      <c r="A36" s="227" t="s">
        <v>157</v>
      </c>
      <c r="B36" s="228"/>
      <c r="C36" s="196">
        <v>115</v>
      </c>
      <c r="D36" s="168"/>
      <c r="E36" s="232">
        <v>21834</v>
      </c>
      <c r="F36" s="232"/>
      <c r="G36" s="168">
        <v>6852277</v>
      </c>
      <c r="H36" s="168"/>
      <c r="I36" s="168"/>
      <c r="J36" s="168"/>
      <c r="K36" s="233">
        <v>230634</v>
      </c>
      <c r="L36" s="233"/>
      <c r="M36" s="233"/>
      <c r="N36" s="233">
        <v>230545</v>
      </c>
      <c r="O36" s="233"/>
      <c r="P36" s="233"/>
      <c r="Q36" s="168">
        <v>6167637</v>
      </c>
      <c r="R36" s="168"/>
      <c r="S36" s="168"/>
      <c r="T36" s="158">
        <v>85.982237079030938</v>
      </c>
      <c r="U36" s="158"/>
      <c r="V36" s="158"/>
    </row>
    <row r="37" spans="1:22" ht="23.25" customHeight="1">
      <c r="A37" s="227" t="s">
        <v>178</v>
      </c>
      <c r="B37" s="228"/>
      <c r="C37" s="151">
        <v>115</v>
      </c>
      <c r="D37" s="152"/>
      <c r="E37" s="153">
        <v>21764</v>
      </c>
      <c r="F37" s="153"/>
      <c r="G37" s="152">
        <v>6834641</v>
      </c>
      <c r="H37" s="152"/>
      <c r="I37" s="152"/>
      <c r="J37" s="152"/>
      <c r="K37" s="154">
        <v>238467</v>
      </c>
      <c r="L37" s="154"/>
      <c r="M37" s="154"/>
      <c r="N37" s="154">
        <v>238897</v>
      </c>
      <c r="O37" s="154"/>
      <c r="P37" s="154"/>
      <c r="Q37" s="152">
        <v>6222985</v>
      </c>
      <c r="R37" s="152"/>
      <c r="S37" s="152"/>
      <c r="T37" s="160">
        <f>+G37/(E37*365)*100</f>
        <v>86.036775572580581</v>
      </c>
      <c r="U37" s="160"/>
      <c r="V37" s="160"/>
    </row>
    <row r="38" spans="1:22" ht="23.25" customHeight="1">
      <c r="A38" s="230" t="s">
        <v>177</v>
      </c>
      <c r="B38" s="230"/>
      <c r="C38" s="151">
        <v>115</v>
      </c>
      <c r="D38" s="152"/>
      <c r="E38" s="153">
        <v>21706</v>
      </c>
      <c r="F38" s="153"/>
      <c r="G38" s="152">
        <v>6738852</v>
      </c>
      <c r="H38" s="152"/>
      <c r="I38" s="152"/>
      <c r="J38" s="152"/>
      <c r="K38" s="154">
        <v>241432</v>
      </c>
      <c r="L38" s="154"/>
      <c r="M38" s="154"/>
      <c r="N38" s="154">
        <v>241800</v>
      </c>
      <c r="O38" s="154"/>
      <c r="P38" s="154"/>
      <c r="Q38" s="152">
        <v>6187058</v>
      </c>
      <c r="R38" s="152"/>
      <c r="S38" s="152"/>
      <c r="T38" s="160">
        <v>85.1</v>
      </c>
      <c r="U38" s="160"/>
      <c r="V38" s="160"/>
    </row>
    <row r="39" spans="1:22" ht="23.25" customHeight="1">
      <c r="A39" s="229" t="s">
        <v>176</v>
      </c>
      <c r="B39" s="229"/>
      <c r="C39" s="236">
        <v>114</v>
      </c>
      <c r="D39" s="234"/>
      <c r="E39" s="235">
        <v>21680</v>
      </c>
      <c r="F39" s="235"/>
      <c r="G39" s="234">
        <f>+SUM(G41:H44)</f>
        <v>6699032</v>
      </c>
      <c r="H39" s="234"/>
      <c r="I39" s="234"/>
      <c r="J39" s="234"/>
      <c r="K39" s="199">
        <f>+SUM(K41:L44)</f>
        <v>247045</v>
      </c>
      <c r="L39" s="199"/>
      <c r="M39" s="199"/>
      <c r="N39" s="199">
        <f>+SUM(N41:O44)</f>
        <v>247068</v>
      </c>
      <c r="O39" s="199"/>
      <c r="P39" s="199"/>
      <c r="Q39" s="234">
        <v>6234186</v>
      </c>
      <c r="R39" s="234"/>
      <c r="S39" s="234"/>
      <c r="T39" s="157">
        <f>+G39/(E39*365)*100</f>
        <v>84.656422180660158</v>
      </c>
      <c r="U39" s="157"/>
      <c r="V39" s="157"/>
    </row>
    <row r="40" spans="1:22" ht="9.75" customHeight="1">
      <c r="A40" s="119"/>
      <c r="B40" s="119"/>
      <c r="C40" s="112"/>
      <c r="D40" s="113"/>
      <c r="E40" s="115"/>
      <c r="F40" s="115"/>
      <c r="G40" s="113"/>
      <c r="H40" s="113"/>
      <c r="I40" s="113"/>
      <c r="J40" s="113"/>
      <c r="K40" s="116"/>
      <c r="L40" s="116"/>
      <c r="M40" s="116"/>
      <c r="N40" s="116"/>
      <c r="O40" s="116"/>
      <c r="P40" s="116"/>
      <c r="Q40" s="113"/>
      <c r="R40" s="113"/>
      <c r="S40" s="113"/>
      <c r="T40" s="121"/>
      <c r="U40" s="22"/>
      <c r="V40" s="22"/>
    </row>
    <row r="41" spans="1:22" ht="25.5" customHeight="1">
      <c r="A41" s="212" t="s">
        <v>58</v>
      </c>
      <c r="B41" s="212"/>
      <c r="C41" s="93">
        <v>13</v>
      </c>
      <c r="D41" s="24" t="s">
        <v>175</v>
      </c>
      <c r="E41" s="152">
        <v>3973</v>
      </c>
      <c r="F41" s="152"/>
      <c r="G41" s="152">
        <v>1296446</v>
      </c>
      <c r="H41" s="152"/>
      <c r="I41" s="152"/>
      <c r="J41" s="152"/>
      <c r="K41" s="152">
        <v>5140</v>
      </c>
      <c r="L41" s="152"/>
      <c r="M41" s="152"/>
      <c r="N41" s="152">
        <v>5249</v>
      </c>
      <c r="O41" s="152"/>
      <c r="P41" s="152"/>
      <c r="Q41" s="152" t="s">
        <v>59</v>
      </c>
      <c r="R41" s="152"/>
      <c r="S41" s="152"/>
      <c r="T41" s="160">
        <f>+G41/(E41*365)*100</f>
        <v>89.401128852631985</v>
      </c>
      <c r="U41" s="161"/>
      <c r="V41" s="161"/>
    </row>
    <row r="42" spans="1:22" ht="25.5" customHeight="1">
      <c r="A42" s="212" t="s">
        <v>60</v>
      </c>
      <c r="B42" s="212"/>
      <c r="C42" s="23">
        <v>0</v>
      </c>
      <c r="D42" s="25" t="s">
        <v>174</v>
      </c>
      <c r="E42" s="152">
        <v>58</v>
      </c>
      <c r="F42" s="152"/>
      <c r="G42" s="221">
        <v>5746</v>
      </c>
      <c r="H42" s="221"/>
      <c r="I42" s="221"/>
      <c r="J42" s="221"/>
      <c r="K42" s="152">
        <v>76</v>
      </c>
      <c r="L42" s="152"/>
      <c r="M42" s="152"/>
      <c r="N42" s="152">
        <v>73</v>
      </c>
      <c r="O42" s="152"/>
      <c r="P42" s="152"/>
      <c r="Q42" s="152" t="s">
        <v>59</v>
      </c>
      <c r="R42" s="152"/>
      <c r="S42" s="152"/>
      <c r="T42" s="160">
        <f>+G42/(E42*365)*100</f>
        <v>27.142182333490787</v>
      </c>
      <c r="U42" s="161"/>
      <c r="V42" s="161"/>
    </row>
    <row r="43" spans="1:22" ht="24.75" customHeight="1">
      <c r="A43" s="200" t="s">
        <v>61</v>
      </c>
      <c r="B43" s="200"/>
      <c r="C43" s="23">
        <v>0</v>
      </c>
      <c r="D43" s="25" t="s">
        <v>173</v>
      </c>
      <c r="E43" s="152">
        <v>8</v>
      </c>
      <c r="F43" s="152"/>
      <c r="G43" s="178">
        <v>0</v>
      </c>
      <c r="H43" s="178"/>
      <c r="I43" s="178"/>
      <c r="J43" s="178"/>
      <c r="K43" s="165">
        <v>0</v>
      </c>
      <c r="L43" s="165"/>
      <c r="M43" s="165"/>
      <c r="N43" s="165">
        <v>0</v>
      </c>
      <c r="O43" s="165"/>
      <c r="P43" s="165"/>
      <c r="Q43" s="152" t="s">
        <v>59</v>
      </c>
      <c r="R43" s="152"/>
      <c r="S43" s="152"/>
      <c r="T43" s="166">
        <f>+G43/(E43*365)*100</f>
        <v>0</v>
      </c>
      <c r="U43" s="167"/>
      <c r="V43" s="167"/>
    </row>
    <row r="44" spans="1:22" ht="29.25" customHeight="1" thickBot="1">
      <c r="A44" s="201" t="s">
        <v>62</v>
      </c>
      <c r="B44" s="202"/>
      <c r="C44" s="92">
        <v>88</v>
      </c>
      <c r="D44" s="26" t="s">
        <v>172</v>
      </c>
      <c r="E44" s="162">
        <v>17641</v>
      </c>
      <c r="F44" s="164"/>
      <c r="G44" s="162">
        <v>5396840</v>
      </c>
      <c r="H44" s="162"/>
      <c r="I44" s="162"/>
      <c r="J44" s="162"/>
      <c r="K44" s="162">
        <v>241829</v>
      </c>
      <c r="L44" s="162"/>
      <c r="M44" s="162"/>
      <c r="N44" s="162">
        <v>241746</v>
      </c>
      <c r="O44" s="162"/>
      <c r="P44" s="162"/>
      <c r="Q44" s="162" t="s">
        <v>59</v>
      </c>
      <c r="R44" s="162"/>
      <c r="S44" s="162"/>
      <c r="T44" s="163">
        <f>+G44/(E44*365)*100</f>
        <v>83.815333675520833</v>
      </c>
      <c r="U44" s="164"/>
      <c r="V44" s="164"/>
    </row>
    <row r="45" spans="1:22" ht="9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>
      <c r="A46" s="181" t="s">
        <v>63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</row>
    <row r="47" spans="1:22">
      <c r="A47" s="208" t="s">
        <v>171</v>
      </c>
      <c r="B47" s="208"/>
      <c r="C47" s="208"/>
      <c r="D47" s="205" t="s">
        <v>64</v>
      </c>
      <c r="E47" s="205"/>
      <c r="F47" s="205"/>
      <c r="G47" s="205"/>
      <c r="H47" s="205"/>
      <c r="I47" s="205"/>
      <c r="J47" s="205"/>
      <c r="K47" s="205"/>
      <c r="L47" s="205"/>
      <c r="M47" s="193" t="s">
        <v>170</v>
      </c>
      <c r="N47" s="194"/>
      <c r="O47" s="12"/>
      <c r="P47" s="12"/>
      <c r="Q47" s="12"/>
      <c r="R47" s="12"/>
      <c r="S47" s="12"/>
      <c r="T47" s="12"/>
      <c r="U47" s="12"/>
      <c r="V47" s="12"/>
    </row>
    <row r="48" spans="1:22">
      <c r="A48" s="208"/>
      <c r="B48" s="208"/>
      <c r="C48" s="208"/>
      <c r="D48" s="211" t="s">
        <v>65</v>
      </c>
      <c r="E48" s="211"/>
      <c r="F48" s="211"/>
      <c r="G48" s="211"/>
      <c r="H48" s="211"/>
      <c r="I48" s="211"/>
      <c r="J48" s="211"/>
      <c r="K48" s="211"/>
      <c r="L48" s="211"/>
      <c r="M48" s="194"/>
      <c r="N48" s="194"/>
      <c r="O48" s="27"/>
      <c r="P48" s="27"/>
      <c r="Q48" s="12"/>
      <c r="R48" s="12"/>
      <c r="S48" s="12"/>
      <c r="T48" s="12"/>
      <c r="U48" s="12"/>
      <c r="V48" s="12"/>
    </row>
    <row r="49" spans="1:22">
      <c r="A49" s="193" t="s">
        <v>66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2"/>
    </row>
    <row r="50" spans="1:22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2"/>
      <c r="N50" s="12"/>
      <c r="O50" s="12"/>
      <c r="P50" s="12"/>
      <c r="Q50" s="12"/>
      <c r="R50" s="12"/>
      <c r="S50" s="206" t="s">
        <v>67</v>
      </c>
      <c r="T50" s="206"/>
      <c r="U50" s="206"/>
      <c r="V50" s="206"/>
    </row>
    <row r="51" spans="1:22" ht="3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2"/>
      <c r="N51" s="12"/>
      <c r="O51" s="12"/>
      <c r="P51" s="12"/>
      <c r="Q51" s="12"/>
      <c r="R51" s="12"/>
      <c r="S51" s="118"/>
      <c r="T51" s="118"/>
      <c r="U51" s="118"/>
      <c r="V51" s="118"/>
    </row>
    <row r="52" spans="1:22" ht="18.75">
      <c r="A52" s="198" t="s">
        <v>68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2"/>
      <c r="R52" s="12"/>
      <c r="S52" s="12"/>
      <c r="T52" s="12"/>
      <c r="U52" s="12"/>
      <c r="V52" s="12"/>
    </row>
    <row r="53" spans="1:22" ht="21" customHeight="1" thickBot="1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07" t="s">
        <v>169</v>
      </c>
      <c r="T53" s="207"/>
      <c r="U53" s="207"/>
      <c r="V53" s="207"/>
    </row>
    <row r="54" spans="1:22" ht="57" customHeight="1">
      <c r="A54" s="186" t="s">
        <v>69</v>
      </c>
      <c r="B54" s="209" t="s">
        <v>70</v>
      </c>
      <c r="C54" s="172" t="s">
        <v>71</v>
      </c>
      <c r="D54" s="173"/>
      <c r="E54" s="172" t="s">
        <v>72</v>
      </c>
      <c r="F54" s="173"/>
      <c r="G54" s="173"/>
      <c r="H54" s="173"/>
      <c r="I54" s="173"/>
      <c r="J54" s="173"/>
      <c r="K54" s="173"/>
      <c r="L54" s="173"/>
      <c r="M54" s="173"/>
      <c r="N54" s="195"/>
      <c r="O54" s="203" t="s">
        <v>168</v>
      </c>
      <c r="P54" s="172" t="s">
        <v>73</v>
      </c>
      <c r="Q54" s="195"/>
      <c r="R54" s="172" t="s">
        <v>74</v>
      </c>
      <c r="S54" s="195"/>
      <c r="T54" s="219" t="s">
        <v>75</v>
      </c>
      <c r="U54" s="213" t="s">
        <v>76</v>
      </c>
      <c r="V54" s="214"/>
    </row>
    <row r="55" spans="1:22" ht="32.25" customHeight="1">
      <c r="A55" s="187"/>
      <c r="B55" s="210"/>
      <c r="C55" s="174"/>
      <c r="D55" s="175"/>
      <c r="E55" s="188" t="s">
        <v>167</v>
      </c>
      <c r="F55" s="190"/>
      <c r="G55" s="189"/>
      <c r="H55" s="188" t="s">
        <v>77</v>
      </c>
      <c r="I55" s="189"/>
      <c r="J55" s="188" t="s">
        <v>166</v>
      </c>
      <c r="K55" s="189"/>
      <c r="L55" s="188" t="s">
        <v>165</v>
      </c>
      <c r="M55" s="190"/>
      <c r="N55" s="189"/>
      <c r="O55" s="204"/>
      <c r="P55" s="29" t="s">
        <v>78</v>
      </c>
      <c r="Q55" s="29" t="s">
        <v>79</v>
      </c>
      <c r="R55" s="29" t="s">
        <v>78</v>
      </c>
      <c r="S55" s="29" t="s">
        <v>79</v>
      </c>
      <c r="T55" s="220"/>
      <c r="U55" s="215"/>
      <c r="V55" s="216"/>
    </row>
    <row r="56" spans="1:22" ht="30" customHeight="1">
      <c r="A56" s="30" t="s">
        <v>0</v>
      </c>
      <c r="B56" s="31">
        <f>SUM(B58:B61)</f>
        <v>9</v>
      </c>
      <c r="C56" s="176">
        <f>SUM(C58:C61)</f>
        <v>4221</v>
      </c>
      <c r="D56" s="176"/>
      <c r="E56" s="180">
        <f>SUM(E58:E61)</f>
        <v>1273664</v>
      </c>
      <c r="F56" s="180"/>
      <c r="G56" s="180"/>
      <c r="H56" s="176">
        <f>SUM(H58:H61)</f>
        <v>85273</v>
      </c>
      <c r="I56" s="176"/>
      <c r="J56" s="176">
        <f>SUM(J58:J61)</f>
        <v>85379</v>
      </c>
      <c r="K56" s="176"/>
      <c r="L56" s="180">
        <f>SUM(L58:L61)</f>
        <v>1604706</v>
      </c>
      <c r="M56" s="180"/>
      <c r="N56" s="180"/>
      <c r="O56" s="32">
        <f>+E56/(C56*365)*100</f>
        <v>82.669756241622935</v>
      </c>
      <c r="P56" s="91">
        <f>SUM(P58:P61)</f>
        <v>1055</v>
      </c>
      <c r="Q56" s="32">
        <f>+SUM(Q58:Q61)</f>
        <v>317.60000000000002</v>
      </c>
      <c r="R56" s="33">
        <f>SUM(R58:R61)</f>
        <v>93</v>
      </c>
      <c r="S56" s="32">
        <f>SUM(S58:S61)</f>
        <v>67.2</v>
      </c>
      <c r="T56" s="32">
        <f>SUM(T58:T61)</f>
        <v>211</v>
      </c>
      <c r="U56" s="217">
        <f>SUM(U58:U61)</f>
        <v>4078.4</v>
      </c>
      <c r="V56" s="217"/>
    </row>
    <row r="57" spans="1:22" ht="3.75" customHeight="1">
      <c r="A57" s="34"/>
      <c r="B57" s="35"/>
      <c r="C57" s="36"/>
      <c r="D57" s="37"/>
      <c r="E57" s="178"/>
      <c r="F57" s="179"/>
      <c r="G57" s="179"/>
      <c r="H57" s="36"/>
      <c r="I57" s="37"/>
      <c r="J57" s="36"/>
      <c r="K57" s="37"/>
      <c r="L57" s="178"/>
      <c r="M57" s="179"/>
      <c r="N57" s="179"/>
      <c r="O57" s="38"/>
      <c r="P57" s="39"/>
      <c r="Q57" s="38"/>
      <c r="R57" s="39"/>
      <c r="S57" s="38"/>
      <c r="T57" s="38"/>
      <c r="U57" s="40"/>
      <c r="V57" s="41"/>
    </row>
    <row r="58" spans="1:22" ht="26.25" customHeight="1">
      <c r="A58" s="42" t="s">
        <v>80</v>
      </c>
      <c r="B58" s="43">
        <v>4</v>
      </c>
      <c r="C58" s="177">
        <v>2756</v>
      </c>
      <c r="D58" s="177"/>
      <c r="E58" s="178">
        <v>838058</v>
      </c>
      <c r="F58" s="178"/>
      <c r="G58" s="178"/>
      <c r="H58" s="177">
        <v>51694</v>
      </c>
      <c r="I58" s="177"/>
      <c r="J58" s="177">
        <v>51669</v>
      </c>
      <c r="K58" s="177"/>
      <c r="L58" s="178">
        <v>1050457</v>
      </c>
      <c r="M58" s="179"/>
      <c r="N58" s="179"/>
      <c r="O58" s="38">
        <f>+E58/(C58*365)*100</f>
        <v>83.310933057637641</v>
      </c>
      <c r="P58" s="39">
        <v>607</v>
      </c>
      <c r="Q58" s="38">
        <v>306.3</v>
      </c>
      <c r="R58" s="39">
        <v>91</v>
      </c>
      <c r="S58" s="38">
        <v>67.2</v>
      </c>
      <c r="T58" s="38">
        <v>139</v>
      </c>
      <c r="U58" s="218">
        <v>2485.9</v>
      </c>
      <c r="V58" s="218"/>
    </row>
    <row r="59" spans="1:22" ht="26.25" customHeight="1">
      <c r="A59" s="44" t="s">
        <v>27</v>
      </c>
      <c r="B59" s="43">
        <v>2</v>
      </c>
      <c r="C59" s="177">
        <v>394</v>
      </c>
      <c r="D59" s="177"/>
      <c r="E59" s="178">
        <v>103250</v>
      </c>
      <c r="F59" s="179"/>
      <c r="G59" s="179"/>
      <c r="H59" s="177">
        <v>8695</v>
      </c>
      <c r="I59" s="177"/>
      <c r="J59" s="177">
        <v>8788</v>
      </c>
      <c r="K59" s="177"/>
      <c r="L59" s="178">
        <v>123943</v>
      </c>
      <c r="M59" s="179"/>
      <c r="N59" s="179"/>
      <c r="O59" s="38">
        <f>+E59/(C59*365)*100</f>
        <v>71.79611988039774</v>
      </c>
      <c r="P59" s="39">
        <v>131</v>
      </c>
      <c r="Q59" s="38">
        <v>6</v>
      </c>
      <c r="R59" s="45">
        <v>0</v>
      </c>
      <c r="S59" s="45">
        <v>0</v>
      </c>
      <c r="T59" s="38">
        <v>20</v>
      </c>
      <c r="U59" s="160">
        <v>497.4</v>
      </c>
      <c r="V59" s="160"/>
    </row>
    <row r="60" spans="1:22" ht="23.25" customHeight="1">
      <c r="A60" s="46" t="s">
        <v>15</v>
      </c>
      <c r="B60" s="43">
        <v>2</v>
      </c>
      <c r="C60" s="177">
        <v>691</v>
      </c>
      <c r="D60" s="177"/>
      <c r="E60" s="178">
        <v>216463</v>
      </c>
      <c r="F60" s="179"/>
      <c r="G60" s="179"/>
      <c r="H60" s="177">
        <v>13251</v>
      </c>
      <c r="I60" s="177"/>
      <c r="J60" s="177">
        <v>13304</v>
      </c>
      <c r="K60" s="177"/>
      <c r="L60" s="178">
        <v>277390</v>
      </c>
      <c r="M60" s="179"/>
      <c r="N60" s="179"/>
      <c r="O60" s="38">
        <f>+E60/(C60*365)*100</f>
        <v>85.824792339868765</v>
      </c>
      <c r="P60" s="39">
        <v>162</v>
      </c>
      <c r="Q60" s="38">
        <v>4.5999999999999996</v>
      </c>
      <c r="R60" s="39">
        <v>2</v>
      </c>
      <c r="S60" s="45">
        <v>0</v>
      </c>
      <c r="T60" s="38">
        <v>29</v>
      </c>
      <c r="U60" s="160">
        <v>600.6</v>
      </c>
      <c r="V60" s="160"/>
    </row>
    <row r="61" spans="1:22" ht="22.5" customHeight="1" thickBot="1">
      <c r="A61" s="47" t="s">
        <v>16</v>
      </c>
      <c r="B61" s="48">
        <v>1</v>
      </c>
      <c r="C61" s="182">
        <v>380</v>
      </c>
      <c r="D61" s="182"/>
      <c r="E61" s="183">
        <v>115893</v>
      </c>
      <c r="F61" s="184"/>
      <c r="G61" s="184"/>
      <c r="H61" s="182">
        <v>11633</v>
      </c>
      <c r="I61" s="182"/>
      <c r="J61" s="182">
        <v>11618</v>
      </c>
      <c r="K61" s="182"/>
      <c r="L61" s="183">
        <v>152916</v>
      </c>
      <c r="M61" s="184"/>
      <c r="N61" s="184"/>
      <c r="O61" s="49">
        <f>+E61/(C61*365)*100</f>
        <v>83.55659697188176</v>
      </c>
      <c r="P61" s="50">
        <v>155</v>
      </c>
      <c r="Q61" s="49">
        <v>0.7</v>
      </c>
      <c r="R61" s="51">
        <v>0</v>
      </c>
      <c r="S61" s="51">
        <v>0</v>
      </c>
      <c r="T61" s="49">
        <v>23</v>
      </c>
      <c r="U61" s="163">
        <v>494.5</v>
      </c>
      <c r="V61" s="163"/>
    </row>
    <row r="62" spans="1:2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206" t="s">
        <v>67</v>
      </c>
      <c r="T62" s="206"/>
      <c r="U62" s="206"/>
      <c r="V62" s="206"/>
    </row>
  </sheetData>
  <mergeCells count="333">
    <mergeCell ref="C38:D38"/>
    <mergeCell ref="E38:F38"/>
    <mergeCell ref="G38:J38"/>
    <mergeCell ref="K38:M38"/>
    <mergeCell ref="N38:P38"/>
    <mergeCell ref="Q38:S38"/>
    <mergeCell ref="A4:B4"/>
    <mergeCell ref="A6:B6"/>
    <mergeCell ref="A8:B8"/>
    <mergeCell ref="A10:B10"/>
    <mergeCell ref="A12:B12"/>
    <mergeCell ref="A14:B14"/>
    <mergeCell ref="C34:D34"/>
    <mergeCell ref="E34:F34"/>
    <mergeCell ref="G34:J34"/>
    <mergeCell ref="E33:F33"/>
    <mergeCell ref="G33:J33"/>
    <mergeCell ref="A16:B16"/>
    <mergeCell ref="A17:B17"/>
    <mergeCell ref="A18:B18"/>
    <mergeCell ref="A19:B19"/>
    <mergeCell ref="A24:B24"/>
    <mergeCell ref="S62:V62"/>
    <mergeCell ref="N32:P32"/>
    <mergeCell ref="A21:B21"/>
    <mergeCell ref="A22:B22"/>
    <mergeCell ref="T34:V34"/>
    <mergeCell ref="K34:M34"/>
    <mergeCell ref="Q39:S39"/>
    <mergeCell ref="Q34:S34"/>
    <mergeCell ref="E39:F39"/>
    <mergeCell ref="N39:P39"/>
    <mergeCell ref="N34:P34"/>
    <mergeCell ref="G36:J36"/>
    <mergeCell ref="K32:M32"/>
    <mergeCell ref="G39:J39"/>
    <mergeCell ref="N33:P33"/>
    <mergeCell ref="K33:M33"/>
    <mergeCell ref="K35:M35"/>
    <mergeCell ref="C36:D36"/>
    <mergeCell ref="E36:F36"/>
    <mergeCell ref="A41:B41"/>
    <mergeCell ref="A30:B30"/>
    <mergeCell ref="A31:B31"/>
    <mergeCell ref="A32:B32"/>
    <mergeCell ref="A33:B33"/>
    <mergeCell ref="A34:B34"/>
    <mergeCell ref="A36:B36"/>
    <mergeCell ref="A37:B37"/>
    <mergeCell ref="A38:B38"/>
    <mergeCell ref="A27:B27"/>
    <mergeCell ref="A28:B28"/>
    <mergeCell ref="A29:B29"/>
    <mergeCell ref="A39:B39"/>
    <mergeCell ref="A35:B35"/>
    <mergeCell ref="K19:M19"/>
    <mergeCell ref="C27:D27"/>
    <mergeCell ref="C25:D25"/>
    <mergeCell ref="K28:M28"/>
    <mergeCell ref="C21:D21"/>
    <mergeCell ref="A25:B25"/>
    <mergeCell ref="A26:B26"/>
    <mergeCell ref="E20:F20"/>
    <mergeCell ref="C24:D24"/>
    <mergeCell ref="E24:F24"/>
    <mergeCell ref="E26:F26"/>
    <mergeCell ref="E25:F25"/>
    <mergeCell ref="C26:D26"/>
    <mergeCell ref="A20:B20"/>
    <mergeCell ref="A23:B23"/>
    <mergeCell ref="C39:D39"/>
    <mergeCell ref="C35:D35"/>
    <mergeCell ref="E35:F35"/>
    <mergeCell ref="K36:M36"/>
    <mergeCell ref="C29:D29"/>
    <mergeCell ref="E29:F29"/>
    <mergeCell ref="G29:J29"/>
    <mergeCell ref="C19:D19"/>
    <mergeCell ref="E17:F17"/>
    <mergeCell ref="E19:F19"/>
    <mergeCell ref="K16:M16"/>
    <mergeCell ref="K17:M17"/>
    <mergeCell ref="K18:M18"/>
    <mergeCell ref="C23:D23"/>
    <mergeCell ref="C16:D16"/>
    <mergeCell ref="C20:D20"/>
    <mergeCell ref="N3:P3"/>
    <mergeCell ref="N4:P4"/>
    <mergeCell ref="N6:P6"/>
    <mergeCell ref="G8:J8"/>
    <mergeCell ref="K8:M8"/>
    <mergeCell ref="E12:F12"/>
    <mergeCell ref="G16:J16"/>
    <mergeCell ref="G18:J18"/>
    <mergeCell ref="E16:F16"/>
    <mergeCell ref="K6:M6"/>
    <mergeCell ref="K10:M10"/>
    <mergeCell ref="C3:D3"/>
    <mergeCell ref="E3:F3"/>
    <mergeCell ref="K3:M3"/>
    <mergeCell ref="E4:F4"/>
    <mergeCell ref="G4:J4"/>
    <mergeCell ref="K4:M4"/>
    <mergeCell ref="C4:D4"/>
    <mergeCell ref="K20:M20"/>
    <mergeCell ref="G14:J14"/>
    <mergeCell ref="E6:F6"/>
    <mergeCell ref="E8:F8"/>
    <mergeCell ref="G6:J6"/>
    <mergeCell ref="C6:D6"/>
    <mergeCell ref="C14:D14"/>
    <mergeCell ref="N14:P14"/>
    <mergeCell ref="N20:P20"/>
    <mergeCell ref="N19:P19"/>
    <mergeCell ref="N26:P26"/>
    <mergeCell ref="C8:D8"/>
    <mergeCell ref="N8:P8"/>
    <mergeCell ref="N23:P23"/>
    <mergeCell ref="N24:P24"/>
    <mergeCell ref="C10:D10"/>
    <mergeCell ref="E10:F10"/>
    <mergeCell ref="C17:D17"/>
    <mergeCell ref="N25:P25"/>
    <mergeCell ref="N12:P12"/>
    <mergeCell ref="N22:P22"/>
    <mergeCell ref="N16:P16"/>
    <mergeCell ref="N17:P17"/>
    <mergeCell ref="N18:P18"/>
    <mergeCell ref="K14:M14"/>
    <mergeCell ref="E14:F14"/>
    <mergeCell ref="C12:D12"/>
    <mergeCell ref="G27:J27"/>
    <mergeCell ref="G23:J23"/>
    <mergeCell ref="G24:J24"/>
    <mergeCell ref="K12:M12"/>
    <mergeCell ref="G10:J10"/>
    <mergeCell ref="G12:J12"/>
    <mergeCell ref="K21:M21"/>
    <mergeCell ref="C22:D22"/>
    <mergeCell ref="K22:M22"/>
    <mergeCell ref="G20:J20"/>
    <mergeCell ref="C18:D18"/>
    <mergeCell ref="E18:F18"/>
    <mergeCell ref="G19:J19"/>
    <mergeCell ref="E21:F21"/>
    <mergeCell ref="E23:F23"/>
    <mergeCell ref="G21:J21"/>
    <mergeCell ref="G22:J22"/>
    <mergeCell ref="E22:F22"/>
    <mergeCell ref="G35:J35"/>
    <mergeCell ref="S2:V2"/>
    <mergeCell ref="G3:J3"/>
    <mergeCell ref="G17:J17"/>
    <mergeCell ref="Q3:S3"/>
    <mergeCell ref="Q4:S4"/>
    <mergeCell ref="Q6:S6"/>
    <mergeCell ref="T8:V8"/>
    <mergeCell ref="T10:V10"/>
    <mergeCell ref="T12:V12"/>
    <mergeCell ref="N10:P10"/>
    <mergeCell ref="E32:F32"/>
    <mergeCell ref="G32:J32"/>
    <mergeCell ref="G25:J25"/>
    <mergeCell ref="G26:J26"/>
    <mergeCell ref="K27:M27"/>
    <mergeCell ref="K23:M23"/>
    <mergeCell ref="K24:M24"/>
    <mergeCell ref="K25:M25"/>
    <mergeCell ref="A42:B42"/>
    <mergeCell ref="L61:N61"/>
    <mergeCell ref="U54:V55"/>
    <mergeCell ref="U56:V56"/>
    <mergeCell ref="U58:V58"/>
    <mergeCell ref="U59:V59"/>
    <mergeCell ref="U60:V60"/>
    <mergeCell ref="U61:V61"/>
    <mergeCell ref="L59:N59"/>
    <mergeCell ref="T54:T55"/>
    <mergeCell ref="G42:J42"/>
    <mergeCell ref="K41:M41"/>
    <mergeCell ref="K43:M43"/>
    <mergeCell ref="K44:M44"/>
    <mergeCell ref="D48:L48"/>
    <mergeCell ref="G44:J44"/>
    <mergeCell ref="E44:F44"/>
    <mergeCell ref="E43:F43"/>
    <mergeCell ref="G43:J43"/>
    <mergeCell ref="E42:F42"/>
    <mergeCell ref="G41:J41"/>
    <mergeCell ref="E41:F41"/>
    <mergeCell ref="O54:O55"/>
    <mergeCell ref="D47:L47"/>
    <mergeCell ref="S50:V50"/>
    <mergeCell ref="S53:V53"/>
    <mergeCell ref="E55:G55"/>
    <mergeCell ref="A49:U49"/>
    <mergeCell ref="A47:C48"/>
    <mergeCell ref="B54:B55"/>
    <mergeCell ref="P54:Q54"/>
    <mergeCell ref="A1:N1"/>
    <mergeCell ref="A54:A55"/>
    <mergeCell ref="E59:G59"/>
    <mergeCell ref="H59:I59"/>
    <mergeCell ref="J55:K55"/>
    <mergeCell ref="J56:K56"/>
    <mergeCell ref="J58:K58"/>
    <mergeCell ref="J59:K59"/>
    <mergeCell ref="L55:N55"/>
    <mergeCell ref="A3:B3"/>
    <mergeCell ref="M47:N48"/>
    <mergeCell ref="L56:N56"/>
    <mergeCell ref="L57:N57"/>
    <mergeCell ref="H55:I55"/>
    <mergeCell ref="H56:I56"/>
    <mergeCell ref="H58:I58"/>
    <mergeCell ref="E54:N54"/>
    <mergeCell ref="C28:D28"/>
    <mergeCell ref="E27:F27"/>
    <mergeCell ref="N31:P31"/>
    <mergeCell ref="E28:F28"/>
    <mergeCell ref="G28:J28"/>
    <mergeCell ref="K26:M26"/>
    <mergeCell ref="N21:P21"/>
    <mergeCell ref="H60:I60"/>
    <mergeCell ref="H61:I61"/>
    <mergeCell ref="J60:K60"/>
    <mergeCell ref="J61:K61"/>
    <mergeCell ref="C59:D59"/>
    <mergeCell ref="C60:D60"/>
    <mergeCell ref="C61:D61"/>
    <mergeCell ref="E61:G61"/>
    <mergeCell ref="L60:N60"/>
    <mergeCell ref="E60:G60"/>
    <mergeCell ref="C54:D55"/>
    <mergeCell ref="C56:D56"/>
    <mergeCell ref="C58:D58"/>
    <mergeCell ref="L58:N58"/>
    <mergeCell ref="T22:V22"/>
    <mergeCell ref="Q23:S23"/>
    <mergeCell ref="E56:G56"/>
    <mergeCell ref="E58:G58"/>
    <mergeCell ref="E57:G57"/>
    <mergeCell ref="A46:V46"/>
    <mergeCell ref="Q31:S31"/>
    <mergeCell ref="T23:V23"/>
    <mergeCell ref="T24:V24"/>
    <mergeCell ref="N29:P29"/>
    <mergeCell ref="N27:P27"/>
    <mergeCell ref="N28:P28"/>
    <mergeCell ref="A52:P52"/>
    <mergeCell ref="K42:M42"/>
    <mergeCell ref="K39:M39"/>
    <mergeCell ref="A43:B43"/>
    <mergeCell ref="A44:B44"/>
    <mergeCell ref="N41:P41"/>
    <mergeCell ref="N42:P42"/>
    <mergeCell ref="R54:S54"/>
    <mergeCell ref="K29:M29"/>
    <mergeCell ref="Q27:S27"/>
    <mergeCell ref="Q28:S28"/>
    <mergeCell ref="Q29:S29"/>
    <mergeCell ref="T29:V29"/>
    <mergeCell ref="T25:V25"/>
    <mergeCell ref="T26:V26"/>
    <mergeCell ref="T27:V27"/>
    <mergeCell ref="T28:V28"/>
    <mergeCell ref="Q25:S25"/>
    <mergeCell ref="Q26:S26"/>
    <mergeCell ref="T3:V3"/>
    <mergeCell ref="T4:V4"/>
    <mergeCell ref="T6:V6"/>
    <mergeCell ref="Q20:S20"/>
    <mergeCell ref="Q21:S21"/>
    <mergeCell ref="Q22:S22"/>
    <mergeCell ref="Q8:S8"/>
    <mergeCell ref="Q17:S17"/>
    <mergeCell ref="Q18:S18"/>
    <mergeCell ref="Q24:S24"/>
    <mergeCell ref="Q19:S19"/>
    <mergeCell ref="Q10:S10"/>
    <mergeCell ref="Q12:S12"/>
    <mergeCell ref="Q14:S14"/>
    <mergeCell ref="Q16:S16"/>
    <mergeCell ref="T18:V18"/>
    <mergeCell ref="T19:V19"/>
    <mergeCell ref="T20:V20"/>
    <mergeCell ref="T14:V14"/>
    <mergeCell ref="T16:V16"/>
    <mergeCell ref="T17:V17"/>
    <mergeCell ref="T21:V21"/>
    <mergeCell ref="Q44:S44"/>
    <mergeCell ref="T44:V44"/>
    <mergeCell ref="N43:P43"/>
    <mergeCell ref="N44:P44"/>
    <mergeCell ref="T43:V43"/>
    <mergeCell ref="Q43:S43"/>
    <mergeCell ref="Q36:S36"/>
    <mergeCell ref="T36:V36"/>
    <mergeCell ref="T37:V37"/>
    <mergeCell ref="N36:P36"/>
    <mergeCell ref="T38:V38"/>
    <mergeCell ref="Q41:S41"/>
    <mergeCell ref="Q42:S42"/>
    <mergeCell ref="T31:V31"/>
    <mergeCell ref="T39:V39"/>
    <mergeCell ref="T32:V32"/>
    <mergeCell ref="Q33:S33"/>
    <mergeCell ref="T33:V33"/>
    <mergeCell ref="T41:V41"/>
    <mergeCell ref="T42:V42"/>
    <mergeCell ref="Q32:S32"/>
    <mergeCell ref="Q35:S35"/>
    <mergeCell ref="T35:V35"/>
    <mergeCell ref="C37:D37"/>
    <mergeCell ref="E37:F37"/>
    <mergeCell ref="G37:J37"/>
    <mergeCell ref="K37:M37"/>
    <mergeCell ref="N37:P37"/>
    <mergeCell ref="Q37:S37"/>
    <mergeCell ref="T30:V30"/>
    <mergeCell ref="E31:F31"/>
    <mergeCell ref="G31:J31"/>
    <mergeCell ref="K31:M31"/>
    <mergeCell ref="Q30:S30"/>
    <mergeCell ref="E30:F30"/>
    <mergeCell ref="G30:J30"/>
    <mergeCell ref="K30:M30"/>
    <mergeCell ref="N30:P30"/>
    <mergeCell ref="C33:D33"/>
    <mergeCell ref="C31:D31"/>
    <mergeCell ref="C32:D32"/>
    <mergeCell ref="C30:D30"/>
    <mergeCell ref="N35:P35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X15"/>
  <sheetViews>
    <sheetView showGridLines="0" zoomScale="85" zoomScaleNormal="85" zoomScaleSheetLayoutView="100" workbookViewId="0">
      <selection activeCell="J23" sqref="J23"/>
    </sheetView>
  </sheetViews>
  <sheetFormatPr defaultColWidth="8.796875" defaultRowHeight="17.25"/>
  <cols>
    <col min="1" max="1" width="3.69921875" customWidth="1"/>
    <col min="2" max="2" width="2" customWidth="1"/>
    <col min="3" max="3" width="2.796875" customWidth="1"/>
    <col min="4" max="41" width="4.8984375" customWidth="1"/>
    <col min="42" max="43" width="4.69921875" customWidth="1"/>
    <col min="44" max="44" width="4.8984375" customWidth="1"/>
    <col min="45" max="46" width="4.69921875" customWidth="1"/>
    <col min="47" max="47" width="4.8984375" customWidth="1"/>
    <col min="48" max="48" width="3" customWidth="1"/>
    <col min="49" max="49" width="2" customWidth="1"/>
    <col min="50" max="50" width="2.19921875" customWidth="1"/>
  </cols>
  <sheetData>
    <row r="1" spans="1:50" ht="30" customHeight="1" thickBot="1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237" t="s">
        <v>188</v>
      </c>
      <c r="AT1" s="237"/>
      <c r="AU1" s="237"/>
      <c r="AV1" s="237"/>
      <c r="AW1" s="237"/>
    </row>
    <row r="2" spans="1:50" ht="264" customHeight="1">
      <c r="A2" s="52"/>
      <c r="B2" s="53"/>
      <c r="C2" s="249" t="s">
        <v>0</v>
      </c>
      <c r="D2" s="250"/>
      <c r="E2" s="54" t="s">
        <v>82</v>
      </c>
      <c r="F2" s="54" t="s">
        <v>83</v>
      </c>
      <c r="G2" s="54" t="s">
        <v>84</v>
      </c>
      <c r="H2" s="55" t="s">
        <v>85</v>
      </c>
      <c r="I2" s="54" t="s">
        <v>86</v>
      </c>
      <c r="J2" s="54" t="s">
        <v>87</v>
      </c>
      <c r="K2" s="55" t="s">
        <v>88</v>
      </c>
      <c r="L2" s="54" t="s">
        <v>89</v>
      </c>
      <c r="M2" s="54" t="s">
        <v>90</v>
      </c>
      <c r="N2" s="54" t="s">
        <v>91</v>
      </c>
      <c r="O2" s="54" t="s">
        <v>92</v>
      </c>
      <c r="P2" s="54" t="s">
        <v>93</v>
      </c>
      <c r="Q2" s="54" t="s">
        <v>94</v>
      </c>
      <c r="R2" s="54" t="s">
        <v>95</v>
      </c>
      <c r="S2" s="54" t="s">
        <v>96</v>
      </c>
      <c r="T2" s="54" t="s">
        <v>97</v>
      </c>
      <c r="U2" s="56" t="s">
        <v>98</v>
      </c>
      <c r="V2" s="55" t="s">
        <v>99</v>
      </c>
      <c r="W2" s="54" t="s">
        <v>100</v>
      </c>
      <c r="X2" s="54" t="s">
        <v>101</v>
      </c>
      <c r="Y2" s="55" t="s">
        <v>102</v>
      </c>
      <c r="Z2" s="54" t="s">
        <v>103</v>
      </c>
      <c r="AA2" s="54" t="s">
        <v>104</v>
      </c>
      <c r="AB2" s="54" t="s">
        <v>105</v>
      </c>
      <c r="AC2" s="54" t="s">
        <v>106</v>
      </c>
      <c r="AD2" s="54" t="s">
        <v>107</v>
      </c>
      <c r="AE2" s="54" t="s">
        <v>108</v>
      </c>
      <c r="AF2" s="54" t="s">
        <v>109</v>
      </c>
      <c r="AG2" s="54" t="s">
        <v>110</v>
      </c>
      <c r="AH2" s="54" t="s">
        <v>111</v>
      </c>
      <c r="AI2" s="57" t="s">
        <v>112</v>
      </c>
      <c r="AJ2" s="54" t="s">
        <v>113</v>
      </c>
      <c r="AK2" s="54" t="s">
        <v>114</v>
      </c>
      <c r="AL2" s="54" t="s">
        <v>115</v>
      </c>
      <c r="AM2" s="54" t="s">
        <v>116</v>
      </c>
      <c r="AN2" s="54" t="s">
        <v>117</v>
      </c>
      <c r="AO2" s="54" t="s">
        <v>118</v>
      </c>
      <c r="AP2" s="58" t="s">
        <v>119</v>
      </c>
      <c r="AQ2" s="58" t="s">
        <v>120</v>
      </c>
      <c r="AR2" s="58" t="s">
        <v>121</v>
      </c>
      <c r="AS2" s="58" t="s">
        <v>122</v>
      </c>
      <c r="AT2" s="58" t="s">
        <v>123</v>
      </c>
      <c r="AU2" s="58" t="s">
        <v>124</v>
      </c>
      <c r="AV2" s="261"/>
      <c r="AW2" s="262"/>
      <c r="AX2" s="59"/>
    </row>
    <row r="3" spans="1:50" ht="24.95" customHeight="1">
      <c r="A3" s="255" t="s">
        <v>0</v>
      </c>
      <c r="B3" s="256"/>
      <c r="C3" s="251">
        <v>1017</v>
      </c>
      <c r="D3" s="252"/>
      <c r="E3" s="60">
        <v>94</v>
      </c>
      <c r="F3" s="60">
        <v>36</v>
      </c>
      <c r="G3" s="60">
        <v>58</v>
      </c>
      <c r="H3" s="60">
        <v>52</v>
      </c>
      <c r="I3" s="60">
        <v>17</v>
      </c>
      <c r="J3" s="60">
        <v>34</v>
      </c>
      <c r="K3" s="60">
        <v>22</v>
      </c>
      <c r="L3" s="60">
        <v>9</v>
      </c>
      <c r="M3" s="60">
        <v>25</v>
      </c>
      <c r="N3" s="60">
        <v>9</v>
      </c>
      <c r="O3" s="60">
        <v>26</v>
      </c>
      <c r="P3" s="60">
        <v>7</v>
      </c>
      <c r="Q3" s="60">
        <v>17</v>
      </c>
      <c r="R3" s="60">
        <v>37</v>
      </c>
      <c r="S3" s="60">
        <v>19</v>
      </c>
      <c r="T3" s="60">
        <v>47</v>
      </c>
      <c r="U3" s="60">
        <v>14</v>
      </c>
      <c r="V3" s="60">
        <v>13</v>
      </c>
      <c r="W3" s="60">
        <v>13</v>
      </c>
      <c r="X3" s="60">
        <v>3</v>
      </c>
      <c r="Y3" s="60">
        <v>21</v>
      </c>
      <c r="Z3" s="60">
        <v>24</v>
      </c>
      <c r="AA3" s="60">
        <v>17</v>
      </c>
      <c r="AB3" s="60">
        <v>28</v>
      </c>
      <c r="AC3" s="60">
        <v>61</v>
      </c>
      <c r="AD3" s="60">
        <v>22</v>
      </c>
      <c r="AE3" s="60">
        <v>2</v>
      </c>
      <c r="AF3" s="60">
        <v>26</v>
      </c>
      <c r="AG3" s="60">
        <v>18</v>
      </c>
      <c r="AH3" s="60">
        <v>4</v>
      </c>
      <c r="AI3" s="60">
        <v>3</v>
      </c>
      <c r="AJ3" s="60">
        <v>8</v>
      </c>
      <c r="AK3" s="60">
        <v>13</v>
      </c>
      <c r="AL3" s="60">
        <v>73</v>
      </c>
      <c r="AM3" s="60">
        <v>40</v>
      </c>
      <c r="AN3" s="60">
        <v>40</v>
      </c>
      <c r="AO3" s="60">
        <v>15</v>
      </c>
      <c r="AP3" s="60">
        <v>3</v>
      </c>
      <c r="AQ3" s="60">
        <v>10</v>
      </c>
      <c r="AR3" s="60">
        <v>19</v>
      </c>
      <c r="AS3" s="60">
        <v>3</v>
      </c>
      <c r="AT3" s="60">
        <v>4</v>
      </c>
      <c r="AU3" s="60">
        <v>11</v>
      </c>
      <c r="AV3" s="259" t="s">
        <v>21</v>
      </c>
      <c r="AW3" s="260"/>
      <c r="AX3" s="59"/>
    </row>
    <row r="4" spans="1:50" ht="24.95" customHeight="1">
      <c r="A4" s="238" t="s">
        <v>1</v>
      </c>
      <c r="B4" s="239"/>
      <c r="C4" s="245">
        <v>171</v>
      </c>
      <c r="D4" s="246"/>
      <c r="E4" s="61">
        <v>17</v>
      </c>
      <c r="F4" s="61">
        <v>6</v>
      </c>
      <c r="G4" s="61">
        <v>11</v>
      </c>
      <c r="H4" s="61">
        <v>6</v>
      </c>
      <c r="I4" s="61">
        <v>2</v>
      </c>
      <c r="J4" s="61">
        <v>7</v>
      </c>
      <c r="K4" s="61">
        <v>2</v>
      </c>
      <c r="L4" s="61">
        <v>1</v>
      </c>
      <c r="M4" s="61">
        <v>7</v>
      </c>
      <c r="N4" s="61">
        <v>1</v>
      </c>
      <c r="O4" s="61">
        <v>4</v>
      </c>
      <c r="P4" s="61">
        <v>0</v>
      </c>
      <c r="Q4" s="61">
        <v>1</v>
      </c>
      <c r="R4" s="61">
        <v>9</v>
      </c>
      <c r="S4" s="61">
        <v>5</v>
      </c>
      <c r="T4" s="61">
        <v>8</v>
      </c>
      <c r="U4" s="61">
        <v>2</v>
      </c>
      <c r="V4" s="61">
        <v>3</v>
      </c>
      <c r="W4" s="61">
        <v>1</v>
      </c>
      <c r="X4" s="61">
        <v>1</v>
      </c>
      <c r="Y4" s="61">
        <v>0</v>
      </c>
      <c r="Z4" s="61">
        <v>4</v>
      </c>
      <c r="AA4" s="61">
        <v>2</v>
      </c>
      <c r="AB4" s="61">
        <v>7</v>
      </c>
      <c r="AC4" s="61">
        <v>9</v>
      </c>
      <c r="AD4" s="61">
        <v>4</v>
      </c>
      <c r="AE4" s="61">
        <v>0</v>
      </c>
      <c r="AF4" s="61">
        <v>4</v>
      </c>
      <c r="AG4" s="61">
        <v>2</v>
      </c>
      <c r="AH4" s="61">
        <v>1</v>
      </c>
      <c r="AI4" s="61">
        <v>0</v>
      </c>
      <c r="AJ4" s="61">
        <v>1</v>
      </c>
      <c r="AK4" s="61">
        <v>1</v>
      </c>
      <c r="AL4" s="61">
        <v>15</v>
      </c>
      <c r="AM4" s="61">
        <v>7</v>
      </c>
      <c r="AN4" s="61">
        <v>7</v>
      </c>
      <c r="AO4" s="61">
        <v>2</v>
      </c>
      <c r="AP4" s="62">
        <v>0</v>
      </c>
      <c r="AQ4" s="63">
        <v>1</v>
      </c>
      <c r="AR4" s="63">
        <v>4</v>
      </c>
      <c r="AS4" s="63">
        <v>2</v>
      </c>
      <c r="AT4" s="63">
        <v>2</v>
      </c>
      <c r="AU4" s="63">
        <v>2</v>
      </c>
      <c r="AV4" s="242" t="s">
        <v>1</v>
      </c>
      <c r="AW4" s="243"/>
      <c r="AX4" s="59"/>
    </row>
    <row r="5" spans="1:50" ht="24.95" customHeight="1">
      <c r="A5" s="238" t="s">
        <v>2</v>
      </c>
      <c r="B5" s="239"/>
      <c r="C5" s="245">
        <v>128</v>
      </c>
      <c r="D5" s="246"/>
      <c r="E5" s="61">
        <v>12</v>
      </c>
      <c r="F5" s="61">
        <v>5</v>
      </c>
      <c r="G5" s="61">
        <v>7</v>
      </c>
      <c r="H5" s="61">
        <v>8</v>
      </c>
      <c r="I5" s="61">
        <v>3</v>
      </c>
      <c r="J5" s="61">
        <v>5</v>
      </c>
      <c r="K5" s="61">
        <v>4</v>
      </c>
      <c r="L5" s="61">
        <v>0</v>
      </c>
      <c r="M5" s="61">
        <v>3</v>
      </c>
      <c r="N5" s="61">
        <v>1</v>
      </c>
      <c r="O5" s="61">
        <v>3</v>
      </c>
      <c r="P5" s="61">
        <v>1</v>
      </c>
      <c r="Q5" s="61">
        <v>1</v>
      </c>
      <c r="R5" s="61">
        <v>2</v>
      </c>
      <c r="S5" s="61">
        <v>0</v>
      </c>
      <c r="T5" s="61">
        <v>6</v>
      </c>
      <c r="U5" s="61">
        <v>1</v>
      </c>
      <c r="V5" s="61">
        <v>1</v>
      </c>
      <c r="W5" s="61">
        <v>1</v>
      </c>
      <c r="X5" s="61">
        <v>0</v>
      </c>
      <c r="Y5" s="61">
        <v>3</v>
      </c>
      <c r="Z5" s="61">
        <v>3</v>
      </c>
      <c r="AA5" s="61">
        <v>3</v>
      </c>
      <c r="AB5" s="61">
        <v>4</v>
      </c>
      <c r="AC5" s="61">
        <v>8</v>
      </c>
      <c r="AD5" s="61">
        <v>0</v>
      </c>
      <c r="AE5" s="61">
        <v>0</v>
      </c>
      <c r="AF5" s="61">
        <v>5</v>
      </c>
      <c r="AG5" s="61">
        <v>2</v>
      </c>
      <c r="AH5" s="61">
        <v>0</v>
      </c>
      <c r="AI5" s="61">
        <v>0</v>
      </c>
      <c r="AJ5" s="61">
        <v>1</v>
      </c>
      <c r="AK5" s="61">
        <v>2</v>
      </c>
      <c r="AL5" s="61">
        <v>12</v>
      </c>
      <c r="AM5" s="61">
        <v>8</v>
      </c>
      <c r="AN5" s="61">
        <v>6</v>
      </c>
      <c r="AO5" s="61">
        <v>2</v>
      </c>
      <c r="AP5" s="62">
        <v>0</v>
      </c>
      <c r="AQ5" s="63">
        <v>2</v>
      </c>
      <c r="AR5" s="63">
        <v>2</v>
      </c>
      <c r="AS5" s="63">
        <v>0</v>
      </c>
      <c r="AT5" s="63">
        <v>0</v>
      </c>
      <c r="AU5" s="63">
        <v>1</v>
      </c>
      <c r="AV5" s="242" t="s">
        <v>2</v>
      </c>
      <c r="AW5" s="243"/>
      <c r="AX5" s="59"/>
    </row>
    <row r="6" spans="1:50" ht="24.95" customHeight="1">
      <c r="A6" s="238" t="s">
        <v>3</v>
      </c>
      <c r="B6" s="239"/>
      <c r="C6" s="245">
        <v>197</v>
      </c>
      <c r="D6" s="246"/>
      <c r="E6" s="61">
        <v>15</v>
      </c>
      <c r="F6" s="61">
        <v>8</v>
      </c>
      <c r="G6" s="61">
        <v>11</v>
      </c>
      <c r="H6" s="61">
        <v>11</v>
      </c>
      <c r="I6" s="61">
        <v>2</v>
      </c>
      <c r="J6" s="61">
        <v>5</v>
      </c>
      <c r="K6" s="61">
        <v>4</v>
      </c>
      <c r="L6" s="61">
        <v>1</v>
      </c>
      <c r="M6" s="61">
        <v>4</v>
      </c>
      <c r="N6" s="61">
        <v>3</v>
      </c>
      <c r="O6" s="61">
        <v>3</v>
      </c>
      <c r="P6" s="61">
        <v>1</v>
      </c>
      <c r="Q6" s="61">
        <v>5</v>
      </c>
      <c r="R6" s="61">
        <v>5</v>
      </c>
      <c r="S6" s="61">
        <v>3</v>
      </c>
      <c r="T6" s="61">
        <v>10</v>
      </c>
      <c r="U6" s="61">
        <v>4</v>
      </c>
      <c r="V6" s="61">
        <v>4</v>
      </c>
      <c r="W6" s="61">
        <v>5</v>
      </c>
      <c r="X6" s="61">
        <v>1</v>
      </c>
      <c r="Y6" s="61">
        <v>4</v>
      </c>
      <c r="Z6" s="61">
        <v>5</v>
      </c>
      <c r="AA6" s="61">
        <v>2</v>
      </c>
      <c r="AB6" s="61">
        <v>6</v>
      </c>
      <c r="AC6" s="61">
        <v>11</v>
      </c>
      <c r="AD6" s="61">
        <v>5</v>
      </c>
      <c r="AE6" s="61">
        <v>0</v>
      </c>
      <c r="AF6" s="61">
        <v>5</v>
      </c>
      <c r="AG6" s="61">
        <v>5</v>
      </c>
      <c r="AH6" s="61">
        <v>2</v>
      </c>
      <c r="AI6" s="61">
        <v>1</v>
      </c>
      <c r="AJ6" s="61">
        <v>4</v>
      </c>
      <c r="AK6" s="61">
        <v>4</v>
      </c>
      <c r="AL6" s="61">
        <v>9</v>
      </c>
      <c r="AM6" s="61">
        <v>9</v>
      </c>
      <c r="AN6" s="61">
        <v>10</v>
      </c>
      <c r="AO6" s="61">
        <v>3</v>
      </c>
      <c r="AP6" s="62">
        <v>0</v>
      </c>
      <c r="AQ6" s="63">
        <v>3</v>
      </c>
      <c r="AR6" s="63">
        <v>3</v>
      </c>
      <c r="AS6" s="63">
        <v>0</v>
      </c>
      <c r="AT6" s="63">
        <v>0</v>
      </c>
      <c r="AU6" s="63">
        <v>1</v>
      </c>
      <c r="AV6" s="242" t="s">
        <v>3</v>
      </c>
      <c r="AW6" s="243"/>
      <c r="AX6" s="59"/>
    </row>
    <row r="7" spans="1:50" ht="24.95" customHeight="1">
      <c r="A7" s="238" t="s">
        <v>4</v>
      </c>
      <c r="B7" s="239"/>
      <c r="C7" s="245">
        <v>149</v>
      </c>
      <c r="D7" s="246"/>
      <c r="E7" s="61">
        <v>13</v>
      </c>
      <c r="F7" s="61">
        <v>5</v>
      </c>
      <c r="G7" s="61">
        <v>8</v>
      </c>
      <c r="H7" s="61">
        <v>7</v>
      </c>
      <c r="I7" s="61">
        <v>2</v>
      </c>
      <c r="J7" s="61">
        <v>3</v>
      </c>
      <c r="K7" s="61">
        <v>2</v>
      </c>
      <c r="L7" s="61">
        <v>3</v>
      </c>
      <c r="M7" s="61">
        <v>4</v>
      </c>
      <c r="N7" s="61">
        <v>1</v>
      </c>
      <c r="O7" s="61">
        <v>4</v>
      </c>
      <c r="P7" s="61">
        <v>2</v>
      </c>
      <c r="Q7" s="61">
        <v>4</v>
      </c>
      <c r="R7" s="61">
        <v>9</v>
      </c>
      <c r="S7" s="61">
        <v>4</v>
      </c>
      <c r="T7" s="61">
        <v>5</v>
      </c>
      <c r="U7" s="61">
        <v>2</v>
      </c>
      <c r="V7" s="61">
        <v>2</v>
      </c>
      <c r="W7" s="61">
        <v>3</v>
      </c>
      <c r="X7" s="61">
        <v>1</v>
      </c>
      <c r="Y7" s="61">
        <v>3</v>
      </c>
      <c r="Z7" s="61">
        <v>4</v>
      </c>
      <c r="AA7" s="61">
        <v>1</v>
      </c>
      <c r="AB7" s="61">
        <v>3</v>
      </c>
      <c r="AC7" s="61">
        <v>7</v>
      </c>
      <c r="AD7" s="61">
        <v>3</v>
      </c>
      <c r="AE7" s="61">
        <v>0</v>
      </c>
      <c r="AF7" s="61">
        <v>4</v>
      </c>
      <c r="AG7" s="61">
        <v>4</v>
      </c>
      <c r="AH7" s="61">
        <v>0</v>
      </c>
      <c r="AI7" s="61">
        <v>1</v>
      </c>
      <c r="AJ7" s="61">
        <v>0</v>
      </c>
      <c r="AK7" s="61">
        <v>2</v>
      </c>
      <c r="AL7" s="61">
        <v>10</v>
      </c>
      <c r="AM7" s="61">
        <v>5</v>
      </c>
      <c r="AN7" s="61">
        <v>6</v>
      </c>
      <c r="AO7" s="61">
        <v>3</v>
      </c>
      <c r="AP7" s="62">
        <v>0</v>
      </c>
      <c r="AQ7" s="63">
        <v>1</v>
      </c>
      <c r="AR7" s="63">
        <v>4</v>
      </c>
      <c r="AS7" s="63">
        <v>0</v>
      </c>
      <c r="AT7" s="63">
        <v>1</v>
      </c>
      <c r="AU7" s="63">
        <v>3</v>
      </c>
      <c r="AV7" s="242" t="s">
        <v>4</v>
      </c>
      <c r="AW7" s="243"/>
      <c r="AX7" s="59"/>
    </row>
    <row r="8" spans="1:50" ht="24.95" customHeight="1">
      <c r="A8" s="238" t="s">
        <v>5</v>
      </c>
      <c r="B8" s="239"/>
      <c r="C8" s="245">
        <v>82</v>
      </c>
      <c r="D8" s="246"/>
      <c r="E8" s="61">
        <v>7</v>
      </c>
      <c r="F8" s="61">
        <v>3</v>
      </c>
      <c r="G8" s="61">
        <v>5</v>
      </c>
      <c r="H8" s="61">
        <v>4</v>
      </c>
      <c r="I8" s="61">
        <v>1</v>
      </c>
      <c r="J8" s="61">
        <v>3</v>
      </c>
      <c r="K8" s="61">
        <v>2</v>
      </c>
      <c r="L8" s="61">
        <v>0</v>
      </c>
      <c r="M8" s="61">
        <v>2</v>
      </c>
      <c r="N8" s="61">
        <v>1</v>
      </c>
      <c r="O8" s="61">
        <v>4</v>
      </c>
      <c r="P8" s="61">
        <v>0</v>
      </c>
      <c r="Q8" s="61">
        <v>2</v>
      </c>
      <c r="R8" s="61">
        <v>2</v>
      </c>
      <c r="S8" s="61">
        <v>2</v>
      </c>
      <c r="T8" s="61">
        <v>4</v>
      </c>
      <c r="U8" s="61">
        <v>1</v>
      </c>
      <c r="V8" s="61">
        <v>1</v>
      </c>
      <c r="W8" s="61">
        <v>0</v>
      </c>
      <c r="X8" s="61">
        <v>0</v>
      </c>
      <c r="Y8" s="61">
        <v>2</v>
      </c>
      <c r="Z8" s="61">
        <v>2</v>
      </c>
      <c r="AA8" s="61">
        <v>1</v>
      </c>
      <c r="AB8" s="61">
        <v>3</v>
      </c>
      <c r="AC8" s="61">
        <v>8</v>
      </c>
      <c r="AD8" s="61">
        <v>3</v>
      </c>
      <c r="AE8" s="61">
        <v>1</v>
      </c>
      <c r="AF8" s="61">
        <v>1</v>
      </c>
      <c r="AG8" s="61">
        <v>1</v>
      </c>
      <c r="AH8" s="61">
        <v>1</v>
      </c>
      <c r="AI8" s="61">
        <v>1</v>
      </c>
      <c r="AJ8" s="61">
        <v>0</v>
      </c>
      <c r="AK8" s="61">
        <v>1</v>
      </c>
      <c r="AL8" s="61">
        <v>6</v>
      </c>
      <c r="AM8" s="61">
        <v>2</v>
      </c>
      <c r="AN8" s="61">
        <v>2</v>
      </c>
      <c r="AO8" s="61">
        <v>1</v>
      </c>
      <c r="AP8" s="62">
        <v>0</v>
      </c>
      <c r="AQ8" s="63">
        <v>0</v>
      </c>
      <c r="AR8" s="63">
        <v>1</v>
      </c>
      <c r="AS8" s="63">
        <v>0</v>
      </c>
      <c r="AT8" s="63">
        <v>0</v>
      </c>
      <c r="AU8" s="63">
        <v>1</v>
      </c>
      <c r="AV8" s="242" t="s">
        <v>5</v>
      </c>
      <c r="AW8" s="243"/>
      <c r="AX8" s="59"/>
    </row>
    <row r="9" spans="1:50" ht="24.95" customHeight="1">
      <c r="A9" s="238" t="s">
        <v>6</v>
      </c>
      <c r="B9" s="239"/>
      <c r="C9" s="245">
        <v>140</v>
      </c>
      <c r="D9" s="246"/>
      <c r="E9" s="61">
        <v>12</v>
      </c>
      <c r="F9" s="61">
        <v>5</v>
      </c>
      <c r="G9" s="61">
        <v>7</v>
      </c>
      <c r="H9" s="61">
        <v>7</v>
      </c>
      <c r="I9" s="61">
        <v>3</v>
      </c>
      <c r="J9" s="61">
        <v>5</v>
      </c>
      <c r="K9" s="61">
        <v>4</v>
      </c>
      <c r="L9" s="61">
        <v>2</v>
      </c>
      <c r="M9" s="61">
        <v>2</v>
      </c>
      <c r="N9" s="61">
        <v>1</v>
      </c>
      <c r="O9" s="61">
        <v>3</v>
      </c>
      <c r="P9" s="61">
        <v>2</v>
      </c>
      <c r="Q9" s="61">
        <v>4</v>
      </c>
      <c r="R9" s="61">
        <v>2</v>
      </c>
      <c r="S9" s="61">
        <v>2</v>
      </c>
      <c r="T9" s="61">
        <v>7</v>
      </c>
      <c r="U9" s="61">
        <v>3</v>
      </c>
      <c r="V9" s="61">
        <v>1</v>
      </c>
      <c r="W9" s="61">
        <v>2</v>
      </c>
      <c r="X9" s="61">
        <v>0</v>
      </c>
      <c r="Y9" s="61">
        <v>5</v>
      </c>
      <c r="Z9" s="61">
        <v>4</v>
      </c>
      <c r="AA9" s="61">
        <v>4</v>
      </c>
      <c r="AB9" s="61">
        <v>2</v>
      </c>
      <c r="AC9" s="61">
        <v>8</v>
      </c>
      <c r="AD9" s="61">
        <v>3</v>
      </c>
      <c r="AE9" s="61">
        <v>1</v>
      </c>
      <c r="AF9" s="61">
        <v>4</v>
      </c>
      <c r="AG9" s="61">
        <v>3</v>
      </c>
      <c r="AH9" s="61">
        <v>0</v>
      </c>
      <c r="AI9" s="61">
        <v>0</v>
      </c>
      <c r="AJ9" s="61">
        <v>2</v>
      </c>
      <c r="AK9" s="61">
        <v>2</v>
      </c>
      <c r="AL9" s="61">
        <v>7</v>
      </c>
      <c r="AM9" s="61">
        <v>5</v>
      </c>
      <c r="AN9" s="61">
        <v>4</v>
      </c>
      <c r="AO9" s="61">
        <v>3</v>
      </c>
      <c r="AP9" s="61">
        <v>2</v>
      </c>
      <c r="AQ9" s="63">
        <v>1</v>
      </c>
      <c r="AR9" s="63">
        <v>2</v>
      </c>
      <c r="AS9" s="63">
        <v>1</v>
      </c>
      <c r="AT9" s="63">
        <v>1</v>
      </c>
      <c r="AU9" s="63">
        <v>2</v>
      </c>
      <c r="AV9" s="242" t="s">
        <v>6</v>
      </c>
      <c r="AW9" s="243"/>
      <c r="AX9" s="59"/>
    </row>
    <row r="10" spans="1:50" ht="24.95" customHeight="1" thickBot="1">
      <c r="A10" s="253" t="s">
        <v>7</v>
      </c>
      <c r="B10" s="254"/>
      <c r="C10" s="247">
        <v>150</v>
      </c>
      <c r="D10" s="248"/>
      <c r="E10" s="64">
        <v>18</v>
      </c>
      <c r="F10" s="64">
        <v>4</v>
      </c>
      <c r="G10" s="64">
        <v>9</v>
      </c>
      <c r="H10" s="64">
        <v>9</v>
      </c>
      <c r="I10" s="64">
        <v>4</v>
      </c>
      <c r="J10" s="64">
        <v>6</v>
      </c>
      <c r="K10" s="64">
        <v>4</v>
      </c>
      <c r="L10" s="64">
        <v>2</v>
      </c>
      <c r="M10" s="64">
        <v>3</v>
      </c>
      <c r="N10" s="64">
        <v>1</v>
      </c>
      <c r="O10" s="64">
        <v>5</v>
      </c>
      <c r="P10" s="64">
        <v>1</v>
      </c>
      <c r="Q10" s="64">
        <v>0</v>
      </c>
      <c r="R10" s="64">
        <v>8</v>
      </c>
      <c r="S10" s="64">
        <v>3</v>
      </c>
      <c r="T10" s="64">
        <v>7</v>
      </c>
      <c r="U10" s="64">
        <v>1</v>
      </c>
      <c r="V10" s="64">
        <v>1</v>
      </c>
      <c r="W10" s="64">
        <v>1</v>
      </c>
      <c r="X10" s="64">
        <v>0</v>
      </c>
      <c r="Y10" s="64">
        <v>4</v>
      </c>
      <c r="Z10" s="64">
        <v>2</v>
      </c>
      <c r="AA10" s="64">
        <v>4</v>
      </c>
      <c r="AB10" s="64">
        <v>3</v>
      </c>
      <c r="AC10" s="65">
        <v>10</v>
      </c>
      <c r="AD10" s="64">
        <v>4</v>
      </c>
      <c r="AE10" s="64">
        <v>0</v>
      </c>
      <c r="AF10" s="64">
        <v>3</v>
      </c>
      <c r="AG10" s="64">
        <v>1</v>
      </c>
      <c r="AH10" s="64">
        <v>0</v>
      </c>
      <c r="AI10" s="64">
        <v>0</v>
      </c>
      <c r="AJ10" s="64">
        <v>0</v>
      </c>
      <c r="AK10" s="64">
        <v>1</v>
      </c>
      <c r="AL10" s="64">
        <v>14</v>
      </c>
      <c r="AM10" s="64">
        <v>4</v>
      </c>
      <c r="AN10" s="64">
        <v>5</v>
      </c>
      <c r="AO10" s="64">
        <v>1</v>
      </c>
      <c r="AP10" s="64">
        <v>1</v>
      </c>
      <c r="AQ10" s="65">
        <v>2</v>
      </c>
      <c r="AR10" s="65">
        <v>3</v>
      </c>
      <c r="AS10" s="65">
        <v>0</v>
      </c>
      <c r="AT10" s="65">
        <v>0</v>
      </c>
      <c r="AU10" s="65">
        <v>1</v>
      </c>
      <c r="AV10" s="257" t="s">
        <v>7</v>
      </c>
      <c r="AW10" s="258"/>
      <c r="AX10" s="59"/>
    </row>
    <row r="11" spans="1:50">
      <c r="A11" s="59" t="s">
        <v>187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240"/>
      <c r="AO11" s="240"/>
      <c r="AP11" s="240"/>
      <c r="AQ11" s="59"/>
      <c r="AR11" s="59"/>
      <c r="AS11" s="66" t="s">
        <v>186</v>
      </c>
    </row>
    <row r="12" spans="1:50" ht="33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50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7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41"/>
      <c r="AM13" s="241"/>
      <c r="AN13" s="241"/>
      <c r="AO13" s="241"/>
      <c r="AP13" s="241"/>
    </row>
    <row r="14" spans="1:50">
      <c r="A14" s="59"/>
      <c r="B14" s="59"/>
      <c r="C14" s="244" t="s">
        <v>185</v>
      </c>
      <c r="D14" s="244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</row>
    <row r="15" spans="1:50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</row>
  </sheetData>
  <mergeCells count="31">
    <mergeCell ref="AV2:AW2"/>
    <mergeCell ref="C8:D8"/>
    <mergeCell ref="AV4:AW4"/>
    <mergeCell ref="AV5:AW5"/>
    <mergeCell ref="AV6:AW6"/>
    <mergeCell ref="AV8:AW8"/>
    <mergeCell ref="C14:D14"/>
    <mergeCell ref="C9:D9"/>
    <mergeCell ref="C10:D10"/>
    <mergeCell ref="C7:D7"/>
    <mergeCell ref="C2:D2"/>
    <mergeCell ref="C3:D3"/>
    <mergeCell ref="C4:D4"/>
    <mergeCell ref="C5:D5"/>
    <mergeCell ref="C6:D6"/>
    <mergeCell ref="AS1:AW1"/>
    <mergeCell ref="A6:B6"/>
    <mergeCell ref="AN11:AP11"/>
    <mergeCell ref="AL13:AP13"/>
    <mergeCell ref="A4:B4"/>
    <mergeCell ref="A5:B5"/>
    <mergeCell ref="A7:B7"/>
    <mergeCell ref="A8:B8"/>
    <mergeCell ref="A1:P1"/>
    <mergeCell ref="AV9:AW9"/>
    <mergeCell ref="A9:B9"/>
    <mergeCell ref="A10:B10"/>
    <mergeCell ref="A3:B3"/>
    <mergeCell ref="AV10:AW10"/>
    <mergeCell ref="AV3:AW3"/>
    <mergeCell ref="AV7:AW7"/>
  </mergeCells>
  <phoneticPr fontId="2"/>
  <printOptions horizontalCentered="1"/>
  <pageMargins left="0.19685039370078741" right="0.19685039370078741" top="0.59055118110236227" bottom="0.78740157480314965" header="0.51181102362204722" footer="0.39370078740157483"/>
  <pageSetup paperSize="8" scale="72" firstPageNumber="7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O30"/>
  <sheetViews>
    <sheetView showGridLines="0" tabSelected="1" zoomScale="85" zoomScaleNormal="85" zoomScaleSheetLayoutView="100" workbookViewId="0">
      <selection activeCell="M27" sqref="M27"/>
    </sheetView>
  </sheetViews>
  <sheetFormatPr defaultColWidth="8.796875" defaultRowHeight="17.25"/>
  <cols>
    <col min="1" max="1" width="3.69921875" style="7" customWidth="1"/>
    <col min="2" max="2" width="2" style="7" customWidth="1"/>
    <col min="3" max="3" width="2.796875" style="7" customWidth="1"/>
    <col min="4" max="4" width="2.09765625" style="7" customWidth="1"/>
    <col min="5" max="5" width="4.8984375" style="7" customWidth="1"/>
    <col min="6" max="12" width="5.3984375" style="7" customWidth="1"/>
    <col min="13" max="15" width="6.19921875" style="7" customWidth="1"/>
    <col min="16" max="19" width="5.3984375" style="7" customWidth="1"/>
    <col min="20" max="20" width="5" style="7" customWidth="1"/>
    <col min="21" max="24" width="5.3984375" style="7" customWidth="1"/>
    <col min="25" max="25" width="6.5" style="7" customWidth="1"/>
    <col min="26" max="26" width="5.796875" style="7" customWidth="1"/>
    <col min="27" max="36" width="5.3984375" style="7" customWidth="1"/>
    <col min="37" max="37" width="6.19921875" style="7" customWidth="1"/>
    <col min="38" max="38" width="5.3984375" style="7" customWidth="1"/>
    <col min="39" max="39" width="4.796875" style="7" customWidth="1"/>
    <col min="40" max="40" width="4.3984375" style="7" customWidth="1"/>
    <col min="41" max="41" width="4" style="7" customWidth="1"/>
  </cols>
  <sheetData>
    <row r="1" spans="1:41" ht="33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9.5" thickBot="1">
      <c r="A2" s="148" t="s">
        <v>125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72" t="s">
        <v>192</v>
      </c>
      <c r="AL2" s="272"/>
      <c r="AM2" s="272"/>
      <c r="AN2" s="272"/>
      <c r="AO2" s="272"/>
    </row>
    <row r="3" spans="1:41" ht="17.25" customHeight="1">
      <c r="A3" s="69"/>
      <c r="B3" s="69"/>
      <c r="C3" s="70"/>
      <c r="D3" s="302" t="s">
        <v>0</v>
      </c>
      <c r="E3" s="303"/>
      <c r="F3" s="270" t="s">
        <v>73</v>
      </c>
      <c r="G3" s="271"/>
      <c r="H3" s="270" t="s">
        <v>74</v>
      </c>
      <c r="I3" s="271"/>
      <c r="J3" s="264" t="s">
        <v>75</v>
      </c>
      <c r="K3" s="264" t="s">
        <v>126</v>
      </c>
      <c r="L3" s="264" t="s">
        <v>127</v>
      </c>
      <c r="M3" s="264" t="s">
        <v>128</v>
      </c>
      <c r="N3" s="264" t="s">
        <v>129</v>
      </c>
      <c r="O3" s="264" t="s">
        <v>130</v>
      </c>
      <c r="P3" s="264" t="s">
        <v>131</v>
      </c>
      <c r="Q3" s="264" t="s">
        <v>132</v>
      </c>
      <c r="R3" s="264" t="s">
        <v>133</v>
      </c>
      <c r="S3" s="264" t="s">
        <v>134</v>
      </c>
      <c r="T3" s="264" t="s">
        <v>135</v>
      </c>
      <c r="U3" s="264" t="s">
        <v>136</v>
      </c>
      <c r="V3" s="264" t="s">
        <v>137</v>
      </c>
      <c r="W3" s="264" t="s">
        <v>138</v>
      </c>
      <c r="X3" s="285" t="s">
        <v>139</v>
      </c>
      <c r="Y3" s="270" t="s">
        <v>140</v>
      </c>
      <c r="Z3" s="271"/>
      <c r="AA3" s="277" t="s">
        <v>141</v>
      </c>
      <c r="AB3" s="277" t="s">
        <v>191</v>
      </c>
      <c r="AC3" s="277" t="s">
        <v>142</v>
      </c>
      <c r="AD3" s="277" t="s">
        <v>143</v>
      </c>
      <c r="AE3" s="277" t="s">
        <v>144</v>
      </c>
      <c r="AF3" s="277" t="s">
        <v>145</v>
      </c>
      <c r="AG3" s="277" t="s">
        <v>146</v>
      </c>
      <c r="AH3" s="277" t="s">
        <v>147</v>
      </c>
      <c r="AI3" s="277" t="s">
        <v>148</v>
      </c>
      <c r="AJ3" s="277" t="s">
        <v>190</v>
      </c>
      <c r="AK3" s="277" t="s">
        <v>149</v>
      </c>
      <c r="AL3" s="283" t="s">
        <v>150</v>
      </c>
      <c r="AM3" s="71"/>
      <c r="AN3" s="69"/>
      <c r="AO3" s="69"/>
    </row>
    <row r="4" spans="1:41" ht="116.25" customHeight="1">
      <c r="A4" s="72"/>
      <c r="B4" s="72"/>
      <c r="C4" s="73"/>
      <c r="D4" s="304"/>
      <c r="E4" s="305"/>
      <c r="F4" s="123" t="s">
        <v>78</v>
      </c>
      <c r="G4" s="74" t="s">
        <v>189</v>
      </c>
      <c r="H4" s="123" t="s">
        <v>78</v>
      </c>
      <c r="I4" s="74" t="s">
        <v>189</v>
      </c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86"/>
      <c r="Y4" s="123" t="s">
        <v>151</v>
      </c>
      <c r="Z4" s="123" t="s">
        <v>152</v>
      </c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84"/>
      <c r="AM4" s="75"/>
      <c r="AN4" s="72"/>
      <c r="AO4" s="72"/>
    </row>
    <row r="5" spans="1:41" ht="21" customHeight="1">
      <c r="A5" s="293" t="s">
        <v>153</v>
      </c>
      <c r="B5" s="296" t="s">
        <v>0</v>
      </c>
      <c r="C5" s="297"/>
      <c r="D5" s="306">
        <v>31953.200000000001</v>
      </c>
      <c r="E5" s="307"/>
      <c r="F5" s="76">
        <v>2926</v>
      </c>
      <c r="G5" s="77">
        <v>645.40000000000009</v>
      </c>
      <c r="H5" s="76">
        <v>363</v>
      </c>
      <c r="I5" s="77">
        <v>79.8</v>
      </c>
      <c r="J5" s="77">
        <v>737.9</v>
      </c>
      <c r="K5" s="77">
        <v>42.5</v>
      </c>
      <c r="L5" s="77">
        <v>240</v>
      </c>
      <c r="M5" s="78">
        <v>13012.899999999998</v>
      </c>
      <c r="N5" s="77">
        <v>1695.5000000000002</v>
      </c>
      <c r="O5" s="77">
        <v>2326.3000000000002</v>
      </c>
      <c r="P5" s="78">
        <v>1230.5999999999999</v>
      </c>
      <c r="Q5" s="77">
        <v>826.59999999999991</v>
      </c>
      <c r="R5" s="77">
        <v>81.599999999999994</v>
      </c>
      <c r="S5" s="77">
        <v>258.89999999999998</v>
      </c>
      <c r="T5" s="79">
        <v>0</v>
      </c>
      <c r="U5" s="77">
        <v>91.2</v>
      </c>
      <c r="V5" s="77">
        <v>11</v>
      </c>
      <c r="W5" s="77">
        <v>605.90000000000009</v>
      </c>
      <c r="X5" s="80">
        <v>0</v>
      </c>
      <c r="Y5" s="80">
        <v>778.5</v>
      </c>
      <c r="Z5" s="80">
        <v>1</v>
      </c>
      <c r="AA5" s="77">
        <v>233</v>
      </c>
      <c r="AB5" s="77">
        <v>8.9</v>
      </c>
      <c r="AC5" s="85">
        <v>0</v>
      </c>
      <c r="AD5" s="77">
        <v>293.29999999999995</v>
      </c>
      <c r="AE5" s="77">
        <v>56.6</v>
      </c>
      <c r="AF5" s="77">
        <v>126.4</v>
      </c>
      <c r="AG5" s="77">
        <v>170.7</v>
      </c>
      <c r="AH5" s="77">
        <v>683.59999999999991</v>
      </c>
      <c r="AI5" s="77">
        <v>221.9</v>
      </c>
      <c r="AJ5" s="77">
        <v>104.80000000000001</v>
      </c>
      <c r="AK5" s="77">
        <v>3107.2</v>
      </c>
      <c r="AL5" s="86">
        <v>992.2</v>
      </c>
      <c r="AM5" s="268" t="s">
        <v>21</v>
      </c>
      <c r="AN5" s="268"/>
      <c r="AO5" s="279" t="s">
        <v>153</v>
      </c>
    </row>
    <row r="6" spans="1:41" ht="21" customHeight="1">
      <c r="A6" s="293"/>
      <c r="B6" s="296" t="s">
        <v>1</v>
      </c>
      <c r="C6" s="297"/>
      <c r="D6" s="294">
        <v>7611.4</v>
      </c>
      <c r="E6" s="295">
        <v>7611.4</v>
      </c>
      <c r="F6" s="81">
        <v>620</v>
      </c>
      <c r="G6" s="82">
        <v>237.6</v>
      </c>
      <c r="H6" s="81">
        <v>95</v>
      </c>
      <c r="I6" s="82">
        <v>60.9</v>
      </c>
      <c r="J6" s="82">
        <v>178.7</v>
      </c>
      <c r="K6" s="82">
        <v>3</v>
      </c>
      <c r="L6" s="82">
        <v>40</v>
      </c>
      <c r="M6" s="82">
        <v>2989.7</v>
      </c>
      <c r="N6" s="82">
        <v>447.9</v>
      </c>
      <c r="O6" s="82">
        <v>461.8</v>
      </c>
      <c r="P6" s="82">
        <v>306.10000000000002</v>
      </c>
      <c r="Q6" s="82">
        <v>204.1</v>
      </c>
      <c r="R6" s="82">
        <v>10.5</v>
      </c>
      <c r="S6" s="82">
        <v>68.400000000000006</v>
      </c>
      <c r="T6" s="83">
        <v>0</v>
      </c>
      <c r="U6" s="82">
        <v>26.6</v>
      </c>
      <c r="V6" s="82">
        <v>5</v>
      </c>
      <c r="W6" s="82">
        <v>132.69999999999999</v>
      </c>
      <c r="X6" s="84">
        <v>0</v>
      </c>
      <c r="Y6" s="84">
        <v>172.4</v>
      </c>
      <c r="Z6" s="84">
        <v>1</v>
      </c>
      <c r="AA6" s="82">
        <v>60</v>
      </c>
      <c r="AB6" s="82">
        <v>2</v>
      </c>
      <c r="AC6" s="85">
        <v>0</v>
      </c>
      <c r="AD6" s="82">
        <v>51</v>
      </c>
      <c r="AE6" s="82">
        <v>6</v>
      </c>
      <c r="AF6" s="82">
        <v>55</v>
      </c>
      <c r="AG6" s="82">
        <v>43</v>
      </c>
      <c r="AH6" s="82">
        <v>206.1</v>
      </c>
      <c r="AI6" s="82">
        <v>35.9</v>
      </c>
      <c r="AJ6" s="82">
        <v>13.3</v>
      </c>
      <c r="AK6" s="82">
        <v>777.2</v>
      </c>
      <c r="AL6" s="86">
        <v>300.5</v>
      </c>
      <c r="AM6" s="266" t="s">
        <v>1</v>
      </c>
      <c r="AN6" s="266"/>
      <c r="AO6" s="280"/>
    </row>
    <row r="7" spans="1:41" ht="21" customHeight="1">
      <c r="A7" s="293"/>
      <c r="B7" s="296" t="s">
        <v>2</v>
      </c>
      <c r="C7" s="297"/>
      <c r="D7" s="294">
        <v>3695.1</v>
      </c>
      <c r="E7" s="295">
        <v>3695.1</v>
      </c>
      <c r="F7" s="81">
        <v>271</v>
      </c>
      <c r="G7" s="82">
        <v>58.7</v>
      </c>
      <c r="H7" s="81">
        <v>2</v>
      </c>
      <c r="I7" s="82">
        <v>0.5</v>
      </c>
      <c r="J7" s="82">
        <v>77.3</v>
      </c>
      <c r="K7" s="82">
        <v>14.5</v>
      </c>
      <c r="L7" s="82">
        <v>9</v>
      </c>
      <c r="M7" s="82">
        <v>1424.6</v>
      </c>
      <c r="N7" s="82">
        <v>208.8</v>
      </c>
      <c r="O7" s="82">
        <v>293.89999999999998</v>
      </c>
      <c r="P7" s="82">
        <v>171.1</v>
      </c>
      <c r="Q7" s="82">
        <v>93.1</v>
      </c>
      <c r="R7" s="82">
        <v>41</v>
      </c>
      <c r="S7" s="82">
        <v>34.299999999999997</v>
      </c>
      <c r="T7" s="83">
        <v>0</v>
      </c>
      <c r="U7" s="82">
        <v>5</v>
      </c>
      <c r="V7" s="85">
        <v>0</v>
      </c>
      <c r="W7" s="82">
        <v>73.8</v>
      </c>
      <c r="X7" s="84">
        <v>0</v>
      </c>
      <c r="Y7" s="84">
        <v>91.5</v>
      </c>
      <c r="Z7" s="84">
        <v>0</v>
      </c>
      <c r="AA7" s="82">
        <v>30</v>
      </c>
      <c r="AB7" s="82">
        <v>2</v>
      </c>
      <c r="AC7" s="85">
        <v>0</v>
      </c>
      <c r="AD7" s="82">
        <v>48</v>
      </c>
      <c r="AE7" s="82">
        <v>12</v>
      </c>
      <c r="AF7" s="85">
        <v>0</v>
      </c>
      <c r="AG7" s="82">
        <v>28.7</v>
      </c>
      <c r="AH7" s="82">
        <v>131.30000000000001</v>
      </c>
      <c r="AI7" s="82">
        <v>32.6</v>
      </c>
      <c r="AJ7" s="82">
        <v>16</v>
      </c>
      <c r="AK7" s="82">
        <v>403.7</v>
      </c>
      <c r="AL7" s="86">
        <v>120.7</v>
      </c>
      <c r="AM7" s="266" t="s">
        <v>2</v>
      </c>
      <c r="AN7" s="266"/>
      <c r="AO7" s="280"/>
    </row>
    <row r="8" spans="1:41" ht="21" customHeight="1">
      <c r="A8" s="293"/>
      <c r="B8" s="296" t="s">
        <v>3</v>
      </c>
      <c r="C8" s="297"/>
      <c r="D8" s="294">
        <v>5137.0000000000009</v>
      </c>
      <c r="E8" s="295">
        <v>5137.0000000000009</v>
      </c>
      <c r="F8" s="81">
        <v>610</v>
      </c>
      <c r="G8" s="82">
        <v>130.6</v>
      </c>
      <c r="H8" s="81">
        <v>2</v>
      </c>
      <c r="I8" s="82">
        <v>5.6</v>
      </c>
      <c r="J8" s="82">
        <v>123.2</v>
      </c>
      <c r="K8" s="82">
        <v>11</v>
      </c>
      <c r="L8" s="82">
        <v>87</v>
      </c>
      <c r="M8" s="82">
        <v>2516</v>
      </c>
      <c r="N8" s="82">
        <v>116.2</v>
      </c>
      <c r="O8" s="82">
        <v>241.5</v>
      </c>
      <c r="P8" s="82">
        <v>131.4</v>
      </c>
      <c r="Q8" s="82">
        <v>71</v>
      </c>
      <c r="R8" s="82">
        <v>8.1</v>
      </c>
      <c r="S8" s="82">
        <v>28.9</v>
      </c>
      <c r="T8" s="84">
        <v>0</v>
      </c>
      <c r="U8" s="82">
        <v>6.5</v>
      </c>
      <c r="V8" s="85">
        <v>0</v>
      </c>
      <c r="W8" s="82">
        <v>120.6</v>
      </c>
      <c r="X8" s="84">
        <v>0</v>
      </c>
      <c r="Y8" s="84">
        <v>155.6</v>
      </c>
      <c r="Z8" s="84">
        <v>0</v>
      </c>
      <c r="AA8" s="82">
        <v>39</v>
      </c>
      <c r="AB8" s="82">
        <v>0.3</v>
      </c>
      <c r="AC8" s="85">
        <v>0</v>
      </c>
      <c r="AD8" s="82">
        <v>55.2</v>
      </c>
      <c r="AE8" s="82">
        <v>10.1</v>
      </c>
      <c r="AF8" s="82">
        <v>2</v>
      </c>
      <c r="AG8" s="82">
        <v>25</v>
      </c>
      <c r="AH8" s="82">
        <v>28</v>
      </c>
      <c r="AI8" s="82">
        <v>18.2</v>
      </c>
      <c r="AJ8" s="82">
        <v>15.1</v>
      </c>
      <c r="AK8" s="87">
        <v>503.4</v>
      </c>
      <c r="AL8" s="86">
        <v>75.5</v>
      </c>
      <c r="AM8" s="266" t="s">
        <v>3</v>
      </c>
      <c r="AN8" s="266"/>
      <c r="AO8" s="280"/>
    </row>
    <row r="9" spans="1:41" ht="21" customHeight="1">
      <c r="A9" s="293"/>
      <c r="B9" s="296" t="s">
        <v>4</v>
      </c>
      <c r="C9" s="297"/>
      <c r="D9" s="294">
        <v>5285.8</v>
      </c>
      <c r="E9" s="295">
        <v>5285.8</v>
      </c>
      <c r="F9" s="81">
        <v>460</v>
      </c>
      <c r="G9" s="82">
        <v>63.8</v>
      </c>
      <c r="H9" s="81">
        <v>9</v>
      </c>
      <c r="I9" s="82">
        <v>1.6</v>
      </c>
      <c r="J9" s="82">
        <v>119.7</v>
      </c>
      <c r="K9" s="82">
        <v>3</v>
      </c>
      <c r="L9" s="82">
        <v>33</v>
      </c>
      <c r="M9" s="82">
        <v>2371.8000000000002</v>
      </c>
      <c r="N9" s="82">
        <v>270.2</v>
      </c>
      <c r="O9" s="82">
        <v>429.3</v>
      </c>
      <c r="P9" s="82">
        <v>139</v>
      </c>
      <c r="Q9" s="82">
        <v>131.80000000000001</v>
      </c>
      <c r="R9" s="82">
        <v>1</v>
      </c>
      <c r="S9" s="82">
        <v>26</v>
      </c>
      <c r="T9" s="84">
        <v>0</v>
      </c>
      <c r="U9" s="82">
        <v>9.4</v>
      </c>
      <c r="V9" s="82">
        <v>1</v>
      </c>
      <c r="W9" s="82">
        <v>91.6</v>
      </c>
      <c r="X9" s="84">
        <v>0</v>
      </c>
      <c r="Y9" s="84">
        <v>134.1</v>
      </c>
      <c r="Z9" s="84">
        <v>0</v>
      </c>
      <c r="AA9" s="82">
        <v>36</v>
      </c>
      <c r="AB9" s="85">
        <v>0</v>
      </c>
      <c r="AC9" s="85">
        <v>0</v>
      </c>
      <c r="AD9" s="82">
        <v>45.4</v>
      </c>
      <c r="AE9" s="82">
        <v>15.5</v>
      </c>
      <c r="AF9" s="82">
        <v>36</v>
      </c>
      <c r="AG9" s="82">
        <v>23</v>
      </c>
      <c r="AH9" s="82">
        <v>57</v>
      </c>
      <c r="AI9" s="82">
        <v>33.5</v>
      </c>
      <c r="AJ9" s="82">
        <v>10</v>
      </c>
      <c r="AK9" s="87">
        <v>481.9</v>
      </c>
      <c r="AL9" s="86">
        <v>252.2</v>
      </c>
      <c r="AM9" s="266" t="s">
        <v>4</v>
      </c>
      <c r="AN9" s="266"/>
      <c r="AO9" s="280"/>
    </row>
    <row r="10" spans="1:41" ht="21" customHeight="1">
      <c r="A10" s="293"/>
      <c r="B10" s="296" t="s">
        <v>5</v>
      </c>
      <c r="C10" s="297"/>
      <c r="D10" s="294">
        <v>3103.3</v>
      </c>
      <c r="E10" s="295">
        <v>3103.3</v>
      </c>
      <c r="F10" s="81">
        <v>512</v>
      </c>
      <c r="G10" s="82">
        <v>64</v>
      </c>
      <c r="H10" s="81">
        <v>14</v>
      </c>
      <c r="I10" s="82">
        <v>1.9</v>
      </c>
      <c r="J10" s="82">
        <v>80.099999999999994</v>
      </c>
      <c r="K10" s="88">
        <v>0</v>
      </c>
      <c r="L10" s="82">
        <v>40</v>
      </c>
      <c r="M10" s="82">
        <v>1340.9</v>
      </c>
      <c r="N10" s="82">
        <v>103</v>
      </c>
      <c r="O10" s="82">
        <v>180.7</v>
      </c>
      <c r="P10" s="82">
        <v>103.8</v>
      </c>
      <c r="Q10" s="82">
        <v>55.8</v>
      </c>
      <c r="R10" s="82">
        <v>4.5</v>
      </c>
      <c r="S10" s="82">
        <v>24.8</v>
      </c>
      <c r="T10" s="84">
        <v>0</v>
      </c>
      <c r="U10" s="82">
        <v>2.8</v>
      </c>
      <c r="V10" s="82">
        <v>1</v>
      </c>
      <c r="W10" s="82">
        <v>60.3</v>
      </c>
      <c r="X10" s="84">
        <v>0</v>
      </c>
      <c r="Y10" s="84">
        <v>84.7</v>
      </c>
      <c r="Z10" s="84">
        <v>0</v>
      </c>
      <c r="AA10" s="82">
        <v>18</v>
      </c>
      <c r="AB10" s="82">
        <v>1</v>
      </c>
      <c r="AC10" s="85">
        <v>0</v>
      </c>
      <c r="AD10" s="82">
        <v>24.2</v>
      </c>
      <c r="AE10" s="82">
        <v>3</v>
      </c>
      <c r="AF10" s="82">
        <v>5</v>
      </c>
      <c r="AG10" s="82">
        <v>14</v>
      </c>
      <c r="AH10" s="82">
        <v>45</v>
      </c>
      <c r="AI10" s="82">
        <v>26.5</v>
      </c>
      <c r="AJ10" s="82">
        <v>9</v>
      </c>
      <c r="AK10" s="82">
        <v>225.2</v>
      </c>
      <c r="AL10" s="86">
        <v>58.1</v>
      </c>
      <c r="AM10" s="266" t="s">
        <v>5</v>
      </c>
      <c r="AN10" s="266"/>
      <c r="AO10" s="280"/>
    </row>
    <row r="11" spans="1:41" ht="21" customHeight="1">
      <c r="A11" s="293"/>
      <c r="B11" s="296" t="s">
        <v>6</v>
      </c>
      <c r="C11" s="297"/>
      <c r="D11" s="294">
        <v>2998.7000000000007</v>
      </c>
      <c r="E11" s="295">
        <v>2998.7000000000007</v>
      </c>
      <c r="F11" s="81">
        <v>245</v>
      </c>
      <c r="G11" s="82">
        <v>31.5</v>
      </c>
      <c r="H11" s="81">
        <v>238</v>
      </c>
      <c r="I11" s="82">
        <v>7.2</v>
      </c>
      <c r="J11" s="82">
        <v>75.5</v>
      </c>
      <c r="K11" s="82">
        <v>10</v>
      </c>
      <c r="L11" s="82">
        <v>31</v>
      </c>
      <c r="M11" s="82">
        <v>970</v>
      </c>
      <c r="N11" s="82">
        <v>172.2</v>
      </c>
      <c r="O11" s="82">
        <v>238.5</v>
      </c>
      <c r="P11" s="82">
        <v>126.8</v>
      </c>
      <c r="Q11" s="82">
        <v>81</v>
      </c>
      <c r="R11" s="82">
        <v>11.5</v>
      </c>
      <c r="S11" s="82">
        <v>28</v>
      </c>
      <c r="T11" s="84">
        <v>0</v>
      </c>
      <c r="U11" s="82">
        <v>33</v>
      </c>
      <c r="V11" s="82">
        <v>4</v>
      </c>
      <c r="W11" s="82">
        <v>67.400000000000006</v>
      </c>
      <c r="X11" s="84">
        <v>0</v>
      </c>
      <c r="Y11" s="84">
        <v>77.8</v>
      </c>
      <c r="Z11" s="84">
        <v>0</v>
      </c>
      <c r="AA11" s="82">
        <v>29</v>
      </c>
      <c r="AB11" s="82">
        <v>2</v>
      </c>
      <c r="AC11" s="85">
        <v>0</v>
      </c>
      <c r="AD11" s="82">
        <v>31.5</v>
      </c>
      <c r="AE11" s="82">
        <v>7</v>
      </c>
      <c r="AF11" s="82">
        <v>10</v>
      </c>
      <c r="AG11" s="82">
        <v>12</v>
      </c>
      <c r="AH11" s="82">
        <v>39</v>
      </c>
      <c r="AI11" s="82">
        <v>30.8</v>
      </c>
      <c r="AJ11" s="82">
        <v>12</v>
      </c>
      <c r="AK11" s="82">
        <v>324.10000000000002</v>
      </c>
      <c r="AL11" s="86">
        <v>52.9</v>
      </c>
      <c r="AM11" s="266" t="s">
        <v>6</v>
      </c>
      <c r="AN11" s="266"/>
      <c r="AO11" s="280"/>
    </row>
    <row r="12" spans="1:41" ht="21" customHeight="1">
      <c r="A12" s="293"/>
      <c r="B12" s="298" t="s">
        <v>7</v>
      </c>
      <c r="C12" s="299"/>
      <c r="D12" s="294">
        <v>4121.9000000000005</v>
      </c>
      <c r="E12" s="295">
        <v>4121.9000000000005</v>
      </c>
      <c r="F12" s="81">
        <v>208</v>
      </c>
      <c r="G12" s="82">
        <v>59.2</v>
      </c>
      <c r="H12" s="81">
        <v>3</v>
      </c>
      <c r="I12" s="82">
        <v>2.1</v>
      </c>
      <c r="J12" s="82">
        <v>83.4</v>
      </c>
      <c r="K12" s="82">
        <v>1</v>
      </c>
      <c r="L12" s="85">
        <v>0</v>
      </c>
      <c r="M12" s="82">
        <v>1399.9</v>
      </c>
      <c r="N12" s="89">
        <v>377.2</v>
      </c>
      <c r="O12" s="87">
        <v>480.6</v>
      </c>
      <c r="P12" s="82">
        <v>252.4</v>
      </c>
      <c r="Q12" s="82">
        <v>189.8</v>
      </c>
      <c r="R12" s="82">
        <v>5</v>
      </c>
      <c r="S12" s="82">
        <v>48.5</v>
      </c>
      <c r="T12" s="84">
        <v>0</v>
      </c>
      <c r="U12" s="82">
        <v>7.9</v>
      </c>
      <c r="V12" s="85">
        <v>0</v>
      </c>
      <c r="W12" s="82">
        <v>59.5</v>
      </c>
      <c r="X12" s="84">
        <v>0</v>
      </c>
      <c r="Y12" s="84">
        <v>62.4</v>
      </c>
      <c r="Z12" s="84">
        <v>0</v>
      </c>
      <c r="AA12" s="82">
        <v>21</v>
      </c>
      <c r="AB12" s="82">
        <v>1.6</v>
      </c>
      <c r="AC12" s="85">
        <v>0</v>
      </c>
      <c r="AD12" s="82">
        <v>38</v>
      </c>
      <c r="AE12" s="82">
        <v>3</v>
      </c>
      <c r="AF12" s="82">
        <v>18.399999999999999</v>
      </c>
      <c r="AG12" s="82">
        <v>25</v>
      </c>
      <c r="AH12" s="82">
        <v>177.2</v>
      </c>
      <c r="AI12" s="82">
        <v>44.4</v>
      </c>
      <c r="AJ12" s="82">
        <v>29.4</v>
      </c>
      <c r="AK12" s="87">
        <v>391.7</v>
      </c>
      <c r="AL12" s="86">
        <v>132.30000000000001</v>
      </c>
      <c r="AM12" s="266" t="s">
        <v>7</v>
      </c>
      <c r="AN12" s="266"/>
      <c r="AO12" s="280"/>
    </row>
    <row r="13" spans="1:41" s="94" customFormat="1" ht="21" customHeight="1">
      <c r="A13" s="281" t="s">
        <v>154</v>
      </c>
      <c r="B13" s="287" t="s">
        <v>0</v>
      </c>
      <c r="C13" s="288"/>
      <c r="D13" s="308">
        <v>280.29122807017546</v>
      </c>
      <c r="E13" s="309">
        <v>280.29122807017546</v>
      </c>
      <c r="F13" s="106">
        <v>25.666666666666668</v>
      </c>
      <c r="G13" s="106">
        <v>5.6614035087719303</v>
      </c>
      <c r="H13" s="106">
        <v>3.1842105263157894</v>
      </c>
      <c r="I13" s="106">
        <v>0.7</v>
      </c>
      <c r="J13" s="106">
        <v>6.4728070175438592</v>
      </c>
      <c r="K13" s="106">
        <v>0.37280701754385964</v>
      </c>
      <c r="L13" s="106">
        <v>2.1052631578947367</v>
      </c>
      <c r="M13" s="106">
        <v>114.14824561403506</v>
      </c>
      <c r="N13" s="106">
        <v>14.872807017543861</v>
      </c>
      <c r="O13" s="106">
        <v>20.406140350877195</v>
      </c>
      <c r="P13" s="106">
        <v>10.794736842105262</v>
      </c>
      <c r="Q13" s="106">
        <v>7.2508771929824549</v>
      </c>
      <c r="R13" s="106">
        <v>0.71578947368421053</v>
      </c>
      <c r="S13" s="106">
        <v>2.271052631578947</v>
      </c>
      <c r="T13" s="109">
        <v>0</v>
      </c>
      <c r="U13" s="106">
        <v>0.8</v>
      </c>
      <c r="V13" s="106">
        <v>9.6491228070175433E-2</v>
      </c>
      <c r="W13" s="106">
        <v>5.3149122807017548</v>
      </c>
      <c r="X13" s="108">
        <v>0</v>
      </c>
      <c r="Y13" s="108">
        <v>6.8289473684210522</v>
      </c>
      <c r="Z13" s="108">
        <v>8.771929824561403E-3</v>
      </c>
      <c r="AA13" s="106">
        <v>2.0438596491228069</v>
      </c>
      <c r="AB13" s="106">
        <v>7.8070175438596498E-2</v>
      </c>
      <c r="AC13" s="107">
        <v>0</v>
      </c>
      <c r="AD13" s="106">
        <v>2.5728070175438593</v>
      </c>
      <c r="AE13" s="106">
        <v>0.49649122807017543</v>
      </c>
      <c r="AF13" s="106">
        <v>1.1087719298245615</v>
      </c>
      <c r="AG13" s="106">
        <v>1.4973684210526315</v>
      </c>
      <c r="AH13" s="106">
        <v>5.996491228070175</v>
      </c>
      <c r="AI13" s="106">
        <v>1.9464912280701754</v>
      </c>
      <c r="AJ13" s="106">
        <v>0.91929824561403517</v>
      </c>
      <c r="AK13" s="106">
        <v>27.256140350877192</v>
      </c>
      <c r="AL13" s="105">
        <v>8.7035087719298243</v>
      </c>
      <c r="AM13" s="269" t="s">
        <v>21</v>
      </c>
      <c r="AN13" s="269"/>
      <c r="AO13" s="281" t="s">
        <v>154</v>
      </c>
    </row>
    <row r="14" spans="1:41" s="94" customFormat="1" ht="21" customHeight="1">
      <c r="A14" s="282"/>
      <c r="B14" s="287" t="s">
        <v>1</v>
      </c>
      <c r="C14" s="288"/>
      <c r="D14" s="289">
        <v>362.44761904761901</v>
      </c>
      <c r="E14" s="290">
        <v>362.44761904761901</v>
      </c>
      <c r="F14" s="82">
        <v>29.523809523809526</v>
      </c>
      <c r="G14" s="82">
        <v>11.314285714285713</v>
      </c>
      <c r="H14" s="82">
        <v>4.5238095238095237</v>
      </c>
      <c r="I14" s="82">
        <v>2.9</v>
      </c>
      <c r="J14" s="82">
        <v>8.5095238095238095</v>
      </c>
      <c r="K14" s="82">
        <v>0.14285714285714285</v>
      </c>
      <c r="L14" s="82">
        <v>1.9047619047619047</v>
      </c>
      <c r="M14" s="82">
        <v>142.36666666666665</v>
      </c>
      <c r="N14" s="82">
        <v>21.328571428571429</v>
      </c>
      <c r="O14" s="82">
        <v>21.990476190476191</v>
      </c>
      <c r="P14" s="82">
        <v>14.576190476190478</v>
      </c>
      <c r="Q14" s="82">
        <v>9.7190476190476183</v>
      </c>
      <c r="R14" s="82">
        <v>0.5</v>
      </c>
      <c r="S14" s="82">
        <v>3.2571428571428576</v>
      </c>
      <c r="T14" s="83">
        <v>0</v>
      </c>
      <c r="U14" s="82">
        <v>1.2666666666666668</v>
      </c>
      <c r="V14" s="82">
        <v>0.23809523809523808</v>
      </c>
      <c r="W14" s="82">
        <v>6.3190476190476188</v>
      </c>
      <c r="X14" s="84">
        <v>0</v>
      </c>
      <c r="Y14" s="84">
        <v>8.2095238095238106</v>
      </c>
      <c r="Z14" s="84">
        <v>4.7619047619047616E-2</v>
      </c>
      <c r="AA14" s="82">
        <v>2.8571428571428572</v>
      </c>
      <c r="AB14" s="82">
        <v>9.5238095238095233E-2</v>
      </c>
      <c r="AC14" s="85">
        <v>0</v>
      </c>
      <c r="AD14" s="82">
        <v>2.4285714285714284</v>
      </c>
      <c r="AE14" s="82">
        <v>0.2857142857142857</v>
      </c>
      <c r="AF14" s="82">
        <v>2.6190476190476191</v>
      </c>
      <c r="AG14" s="82">
        <v>2.0476190476190474</v>
      </c>
      <c r="AH14" s="82">
        <v>9.8142857142857132</v>
      </c>
      <c r="AI14" s="82">
        <v>1.7095238095238094</v>
      </c>
      <c r="AJ14" s="82">
        <v>0.63333333333333341</v>
      </c>
      <c r="AK14" s="82">
        <v>37.009523809523813</v>
      </c>
      <c r="AL14" s="86">
        <v>14.30952380952381</v>
      </c>
      <c r="AM14" s="266" t="s">
        <v>1</v>
      </c>
      <c r="AN14" s="266"/>
      <c r="AO14" s="282"/>
    </row>
    <row r="15" spans="1:41" s="94" customFormat="1" ht="21" customHeight="1">
      <c r="A15" s="282"/>
      <c r="B15" s="287" t="s">
        <v>2</v>
      </c>
      <c r="C15" s="288"/>
      <c r="D15" s="289">
        <v>230.94374999999999</v>
      </c>
      <c r="E15" s="290">
        <v>230.94374999999999</v>
      </c>
      <c r="F15" s="82">
        <v>16.9375</v>
      </c>
      <c r="G15" s="82">
        <v>3.6687500000000002</v>
      </c>
      <c r="H15" s="82">
        <v>0.125</v>
      </c>
      <c r="I15" s="82">
        <v>3.125E-2</v>
      </c>
      <c r="J15" s="82">
        <v>4.8312499999999998</v>
      </c>
      <c r="K15" s="82">
        <v>0.90625</v>
      </c>
      <c r="L15" s="82">
        <v>0.5625</v>
      </c>
      <c r="M15" s="82">
        <v>89.037499999999994</v>
      </c>
      <c r="N15" s="82">
        <v>13.05</v>
      </c>
      <c r="O15" s="82">
        <v>18.368749999999999</v>
      </c>
      <c r="P15" s="82">
        <v>10.69375</v>
      </c>
      <c r="Q15" s="82">
        <v>5.8187499999999996</v>
      </c>
      <c r="R15" s="82">
        <v>2.5625</v>
      </c>
      <c r="S15" s="82">
        <v>2.1437499999999998</v>
      </c>
      <c r="T15" s="83">
        <v>0</v>
      </c>
      <c r="U15" s="82">
        <v>0.3125</v>
      </c>
      <c r="V15" s="85">
        <v>0</v>
      </c>
      <c r="W15" s="82">
        <v>4.6124999999999998</v>
      </c>
      <c r="X15" s="84">
        <v>0</v>
      </c>
      <c r="Y15" s="84">
        <v>5.71875</v>
      </c>
      <c r="Z15" s="84">
        <v>0</v>
      </c>
      <c r="AA15" s="82">
        <v>1.875</v>
      </c>
      <c r="AB15" s="82">
        <v>0.125</v>
      </c>
      <c r="AC15" s="85">
        <v>0</v>
      </c>
      <c r="AD15" s="82">
        <v>3</v>
      </c>
      <c r="AE15" s="82">
        <v>0.75</v>
      </c>
      <c r="AF15" s="85">
        <v>0</v>
      </c>
      <c r="AG15" s="82">
        <v>1.79375</v>
      </c>
      <c r="AH15" s="82">
        <v>8.2062500000000007</v>
      </c>
      <c r="AI15" s="82">
        <v>2.0375000000000001</v>
      </c>
      <c r="AJ15" s="82">
        <v>1</v>
      </c>
      <c r="AK15" s="82">
        <v>25.231249999999999</v>
      </c>
      <c r="AL15" s="86">
        <v>7.5437500000000002</v>
      </c>
      <c r="AM15" s="266" t="s">
        <v>2</v>
      </c>
      <c r="AN15" s="266"/>
      <c r="AO15" s="282"/>
    </row>
    <row r="16" spans="1:41" s="94" customFormat="1" ht="21" customHeight="1">
      <c r="A16" s="282"/>
      <c r="B16" s="287" t="s">
        <v>3</v>
      </c>
      <c r="C16" s="288"/>
      <c r="D16" s="289">
        <v>270.36842105263162</v>
      </c>
      <c r="E16" s="290">
        <v>270.36842105263162</v>
      </c>
      <c r="F16" s="82">
        <v>32.10526315789474</v>
      </c>
      <c r="G16" s="82">
        <v>6.8736842105263154</v>
      </c>
      <c r="H16" s="82">
        <v>0.10526315789473684</v>
      </c>
      <c r="I16" s="82">
        <v>0.29473684210526313</v>
      </c>
      <c r="J16" s="82">
        <v>6.4842105263157892</v>
      </c>
      <c r="K16" s="82">
        <v>0.57894736842105265</v>
      </c>
      <c r="L16" s="82">
        <v>4.5789473684210522</v>
      </c>
      <c r="M16" s="82">
        <v>132.42105263157896</v>
      </c>
      <c r="N16" s="82">
        <v>6.1157894736842104</v>
      </c>
      <c r="O16" s="82">
        <v>12.710526315789474</v>
      </c>
      <c r="P16" s="82">
        <v>6.9157894736842112</v>
      </c>
      <c r="Q16" s="82">
        <v>3.736842105263158</v>
      </c>
      <c r="R16" s="82">
        <v>0.4263157894736842</v>
      </c>
      <c r="S16" s="82">
        <v>1.5210526315789472</v>
      </c>
      <c r="T16" s="83">
        <v>0</v>
      </c>
      <c r="U16" s="82">
        <v>0.34210526315789475</v>
      </c>
      <c r="V16" s="85">
        <v>0</v>
      </c>
      <c r="W16" s="82">
        <v>6.3473684210526313</v>
      </c>
      <c r="X16" s="84">
        <v>0</v>
      </c>
      <c r="Y16" s="84">
        <v>8.189473684210526</v>
      </c>
      <c r="Z16" s="84">
        <v>0</v>
      </c>
      <c r="AA16" s="82">
        <v>2.0526315789473686</v>
      </c>
      <c r="AB16" s="82">
        <v>1.5789473684210527E-2</v>
      </c>
      <c r="AC16" s="85">
        <v>0</v>
      </c>
      <c r="AD16" s="82">
        <v>2.905263157894737</v>
      </c>
      <c r="AE16" s="82">
        <v>0.53157894736842104</v>
      </c>
      <c r="AF16" s="82">
        <v>0.10526315789473684</v>
      </c>
      <c r="AG16" s="82">
        <v>1.3157894736842106</v>
      </c>
      <c r="AH16" s="82">
        <v>1.4736842105263157</v>
      </c>
      <c r="AI16" s="82">
        <v>0.95789473684210524</v>
      </c>
      <c r="AJ16" s="82">
        <v>0.79473684210526319</v>
      </c>
      <c r="AK16" s="82">
        <v>26.494736842105262</v>
      </c>
      <c r="AL16" s="86">
        <v>3.9736842105263159</v>
      </c>
      <c r="AM16" s="266" t="s">
        <v>3</v>
      </c>
      <c r="AN16" s="266"/>
      <c r="AO16" s="282"/>
    </row>
    <row r="17" spans="1:41" s="94" customFormat="1" ht="21" customHeight="1">
      <c r="A17" s="282"/>
      <c r="B17" s="287" t="s">
        <v>4</v>
      </c>
      <c r="C17" s="288"/>
      <c r="D17" s="289">
        <v>330.36250000000001</v>
      </c>
      <c r="E17" s="290">
        <v>330.36250000000001</v>
      </c>
      <c r="F17" s="82">
        <v>28.75</v>
      </c>
      <c r="G17" s="82">
        <v>3.9874999999999998</v>
      </c>
      <c r="H17" s="82">
        <v>0.5625</v>
      </c>
      <c r="I17" s="82">
        <v>0.1</v>
      </c>
      <c r="J17" s="82">
        <v>7.4812500000000002</v>
      </c>
      <c r="K17" s="82">
        <v>0.1875</v>
      </c>
      <c r="L17" s="82">
        <v>2.0625</v>
      </c>
      <c r="M17" s="82">
        <v>148.23750000000001</v>
      </c>
      <c r="N17" s="82">
        <v>16.887499999999999</v>
      </c>
      <c r="O17" s="82">
        <v>26.831250000000001</v>
      </c>
      <c r="P17" s="82">
        <v>8.6875</v>
      </c>
      <c r="Q17" s="82">
        <v>8.2375000000000007</v>
      </c>
      <c r="R17" s="82">
        <v>6.25E-2</v>
      </c>
      <c r="S17" s="82">
        <v>1.625</v>
      </c>
      <c r="T17" s="83">
        <v>0</v>
      </c>
      <c r="U17" s="82">
        <v>0.58750000000000002</v>
      </c>
      <c r="V17" s="82">
        <v>6.25E-2</v>
      </c>
      <c r="W17" s="82">
        <v>5.7249999999999996</v>
      </c>
      <c r="X17" s="84">
        <v>0</v>
      </c>
      <c r="Y17" s="84">
        <v>8.3812499999999996</v>
      </c>
      <c r="Z17" s="84">
        <v>0</v>
      </c>
      <c r="AA17" s="82">
        <v>2.25</v>
      </c>
      <c r="AB17" s="85">
        <v>0</v>
      </c>
      <c r="AC17" s="85">
        <v>0</v>
      </c>
      <c r="AD17" s="82">
        <v>2.8374999999999999</v>
      </c>
      <c r="AE17" s="82">
        <v>0.96875</v>
      </c>
      <c r="AF17" s="82">
        <v>2.25</v>
      </c>
      <c r="AG17" s="82">
        <v>1.4375</v>
      </c>
      <c r="AH17" s="82">
        <v>3.5625</v>
      </c>
      <c r="AI17" s="82">
        <v>2.09375</v>
      </c>
      <c r="AJ17" s="82">
        <v>0.625</v>
      </c>
      <c r="AK17" s="82">
        <v>30.118749999999999</v>
      </c>
      <c r="AL17" s="86">
        <v>15.762499999999999</v>
      </c>
      <c r="AM17" s="266" t="s">
        <v>4</v>
      </c>
      <c r="AN17" s="266"/>
      <c r="AO17" s="282"/>
    </row>
    <row r="18" spans="1:41" s="94" customFormat="1" ht="21" customHeight="1">
      <c r="A18" s="282"/>
      <c r="B18" s="287" t="s">
        <v>5</v>
      </c>
      <c r="C18" s="288"/>
      <c r="D18" s="289">
        <v>344.81111111111113</v>
      </c>
      <c r="E18" s="290">
        <v>344.81111111111113</v>
      </c>
      <c r="F18" s="82">
        <v>56.888888888888886</v>
      </c>
      <c r="G18" s="82">
        <v>7.1111111111111107</v>
      </c>
      <c r="H18" s="82">
        <v>1.5555555555555556</v>
      </c>
      <c r="I18" s="82">
        <v>0.21111111111111111</v>
      </c>
      <c r="J18" s="82">
        <v>8.8999999999999986</v>
      </c>
      <c r="K18" s="85">
        <v>0</v>
      </c>
      <c r="L18" s="82">
        <v>4.4444444444444446</v>
      </c>
      <c r="M18" s="82">
        <v>148.98888888888891</v>
      </c>
      <c r="N18" s="82">
        <v>11.444444444444445</v>
      </c>
      <c r="O18" s="82">
        <v>20.077777777777776</v>
      </c>
      <c r="P18" s="82">
        <v>11.533333333333333</v>
      </c>
      <c r="Q18" s="82">
        <v>6.1999999999999993</v>
      </c>
      <c r="R18" s="82">
        <v>0.5</v>
      </c>
      <c r="S18" s="82">
        <v>2.7555555555555555</v>
      </c>
      <c r="T18" s="83">
        <v>0</v>
      </c>
      <c r="U18" s="82">
        <v>0.31111111111111112</v>
      </c>
      <c r="V18" s="82">
        <v>0.1111111111111111</v>
      </c>
      <c r="W18" s="82">
        <v>6.6999999999999993</v>
      </c>
      <c r="X18" s="84">
        <v>0</v>
      </c>
      <c r="Y18" s="84">
        <v>9.4111111111111114</v>
      </c>
      <c r="Z18" s="84">
        <v>0</v>
      </c>
      <c r="AA18" s="82">
        <v>2</v>
      </c>
      <c r="AB18" s="82">
        <v>0.1111111111111111</v>
      </c>
      <c r="AC18" s="85">
        <v>0</v>
      </c>
      <c r="AD18" s="82">
        <v>2.6888888888888887</v>
      </c>
      <c r="AE18" s="82">
        <v>0.33333333333333331</v>
      </c>
      <c r="AF18" s="82">
        <v>0.55555555555555558</v>
      </c>
      <c r="AG18" s="82">
        <v>1.5555555555555556</v>
      </c>
      <c r="AH18" s="82">
        <v>5</v>
      </c>
      <c r="AI18" s="82">
        <v>2.9444444444444446</v>
      </c>
      <c r="AJ18" s="82">
        <v>1</v>
      </c>
      <c r="AK18" s="82">
        <v>25.022222222222222</v>
      </c>
      <c r="AL18" s="86">
        <v>6.4555555555555557</v>
      </c>
      <c r="AM18" s="266" t="s">
        <v>5</v>
      </c>
      <c r="AN18" s="266"/>
      <c r="AO18" s="282"/>
    </row>
    <row r="19" spans="1:41" s="94" customFormat="1" ht="21" customHeight="1">
      <c r="A19" s="282"/>
      <c r="B19" s="287" t="s">
        <v>6</v>
      </c>
      <c r="C19" s="288"/>
      <c r="D19" s="289">
        <v>230.66923076923084</v>
      </c>
      <c r="E19" s="290">
        <v>230.66923076923084</v>
      </c>
      <c r="F19" s="82">
        <v>18.846153846153847</v>
      </c>
      <c r="G19" s="82">
        <v>2.4230769230769229</v>
      </c>
      <c r="H19" s="82">
        <v>18.307692307692307</v>
      </c>
      <c r="I19" s="82">
        <v>0.55384615384615388</v>
      </c>
      <c r="J19" s="82">
        <v>5.8076923076923075</v>
      </c>
      <c r="K19" s="82">
        <v>0.76923076923076927</v>
      </c>
      <c r="L19" s="82">
        <v>2.3846153846153846</v>
      </c>
      <c r="M19" s="82">
        <v>74.615384615384613</v>
      </c>
      <c r="N19" s="82">
        <v>13.246153846153845</v>
      </c>
      <c r="O19" s="82">
        <v>18.346153846153847</v>
      </c>
      <c r="P19" s="82">
        <v>9.7538461538461529</v>
      </c>
      <c r="Q19" s="82">
        <v>6.2307692307692308</v>
      </c>
      <c r="R19" s="82">
        <v>0.88461538461538458</v>
      </c>
      <c r="S19" s="82">
        <v>2.1538461538461537</v>
      </c>
      <c r="T19" s="83">
        <v>0</v>
      </c>
      <c r="U19" s="82">
        <v>2.5384615384615383</v>
      </c>
      <c r="V19" s="82">
        <v>0.30769230769230771</v>
      </c>
      <c r="W19" s="82">
        <v>5.1846153846153848</v>
      </c>
      <c r="X19" s="84">
        <v>0</v>
      </c>
      <c r="Y19" s="84">
        <v>5.9846153846153847</v>
      </c>
      <c r="Z19" s="84">
        <v>0</v>
      </c>
      <c r="AA19" s="82">
        <v>2.2307692307692308</v>
      </c>
      <c r="AB19" s="82">
        <v>0.15384615384615385</v>
      </c>
      <c r="AC19" s="85">
        <v>0</v>
      </c>
      <c r="AD19" s="82">
        <v>2.4230769230769229</v>
      </c>
      <c r="AE19" s="82">
        <v>0.53846153846153844</v>
      </c>
      <c r="AF19" s="82">
        <v>0.76923076923076927</v>
      </c>
      <c r="AG19" s="82">
        <v>0.92307692307692313</v>
      </c>
      <c r="AH19" s="82">
        <v>3</v>
      </c>
      <c r="AI19" s="82">
        <v>2.3692307692307693</v>
      </c>
      <c r="AJ19" s="82">
        <v>0.92307692307692313</v>
      </c>
      <c r="AK19" s="82">
        <v>24.930769230769233</v>
      </c>
      <c r="AL19" s="86">
        <v>4.069230769230769</v>
      </c>
      <c r="AM19" s="266" t="s">
        <v>6</v>
      </c>
      <c r="AN19" s="266"/>
      <c r="AO19" s="282"/>
    </row>
    <row r="20" spans="1:41" s="94" customFormat="1" ht="21" customHeight="1">
      <c r="A20" s="282"/>
      <c r="B20" s="291" t="s">
        <v>7</v>
      </c>
      <c r="C20" s="292"/>
      <c r="D20" s="300">
        <v>206.09500000000003</v>
      </c>
      <c r="E20" s="301">
        <v>206.09500000000003</v>
      </c>
      <c r="F20" s="102">
        <v>10.4</v>
      </c>
      <c r="G20" s="102">
        <v>2.96</v>
      </c>
      <c r="H20" s="102">
        <v>0.15</v>
      </c>
      <c r="I20" s="102">
        <v>0.10500000000000001</v>
      </c>
      <c r="J20" s="102">
        <v>4.17</v>
      </c>
      <c r="K20" s="102">
        <v>0.05</v>
      </c>
      <c r="L20" s="97">
        <v>0</v>
      </c>
      <c r="M20" s="102">
        <v>69.995000000000005</v>
      </c>
      <c r="N20" s="102">
        <v>18.86</v>
      </c>
      <c r="O20" s="102">
        <v>24.03</v>
      </c>
      <c r="P20" s="102">
        <v>12.620000000000001</v>
      </c>
      <c r="Q20" s="102">
        <v>9.49</v>
      </c>
      <c r="R20" s="102">
        <v>0.25</v>
      </c>
      <c r="S20" s="102">
        <v>2.4249999999999998</v>
      </c>
      <c r="T20" s="104">
        <v>0</v>
      </c>
      <c r="U20" s="102">
        <v>0.39500000000000002</v>
      </c>
      <c r="V20" s="97">
        <v>0</v>
      </c>
      <c r="W20" s="102">
        <v>2.9750000000000001</v>
      </c>
      <c r="X20" s="103">
        <v>0</v>
      </c>
      <c r="Y20" s="103">
        <v>3.12</v>
      </c>
      <c r="Z20" s="103">
        <v>0</v>
      </c>
      <c r="AA20" s="102">
        <v>1.05</v>
      </c>
      <c r="AB20" s="102">
        <v>0.08</v>
      </c>
      <c r="AC20" s="97">
        <v>0</v>
      </c>
      <c r="AD20" s="102">
        <v>1.9</v>
      </c>
      <c r="AE20" s="102">
        <v>0.15</v>
      </c>
      <c r="AF20" s="102">
        <v>0.91999999999999993</v>
      </c>
      <c r="AG20" s="102">
        <v>1.25</v>
      </c>
      <c r="AH20" s="102">
        <v>8.86</v>
      </c>
      <c r="AI20" s="102">
        <v>2.2199999999999998</v>
      </c>
      <c r="AJ20" s="102">
        <v>1.47</v>
      </c>
      <c r="AK20" s="102">
        <v>19.585000000000001</v>
      </c>
      <c r="AL20" s="101">
        <v>6.6150000000000002</v>
      </c>
      <c r="AM20" s="266" t="s">
        <v>7</v>
      </c>
      <c r="AN20" s="266"/>
      <c r="AO20" s="282"/>
    </row>
    <row r="21" spans="1:41" s="94" customFormat="1" ht="19.5" customHeight="1">
      <c r="A21" s="273">
        <v>100</v>
      </c>
      <c r="B21" s="287" t="s">
        <v>0</v>
      </c>
      <c r="C21" s="288"/>
      <c r="D21" s="289">
        <v>136.78010359145586</v>
      </c>
      <c r="E21" s="290">
        <v>136.78010359145586</v>
      </c>
      <c r="F21" s="82">
        <v>12.525148752193827</v>
      </c>
      <c r="G21" s="82">
        <v>2.7627241984504094</v>
      </c>
      <c r="H21" s="82">
        <v>1.5538718376781815</v>
      </c>
      <c r="I21" s="82">
        <v>0.34159496596892258</v>
      </c>
      <c r="J21" s="82">
        <v>3.158683275544711</v>
      </c>
      <c r="K21" s="82">
        <v>0.18192714352981465</v>
      </c>
      <c r="L21" s="82">
        <v>1.0273532811095416</v>
      </c>
      <c r="M21" s="82">
        <v>55.703522965626462</v>
      </c>
      <c r="N21" s="82">
        <v>7.2578228671717833</v>
      </c>
      <c r="O21" s="82">
        <v>9.9580497410213624</v>
      </c>
      <c r="P21" s="82">
        <v>5.2677539488891743</v>
      </c>
      <c r="Q21" s="82">
        <v>3.5383759256881122</v>
      </c>
      <c r="R21" s="82">
        <v>0.34930011557724411</v>
      </c>
      <c r="S21" s="82">
        <v>1.1082573519969179</v>
      </c>
      <c r="T21" s="83">
        <v>0</v>
      </c>
      <c r="U21" s="82">
        <v>0.39039424682162582</v>
      </c>
      <c r="V21" s="82">
        <v>4.7087025384187318E-2</v>
      </c>
      <c r="W21" s="82">
        <v>2.5936389709344638</v>
      </c>
      <c r="X21" s="84">
        <v>0</v>
      </c>
      <c r="Y21" s="84">
        <v>3.3324772055990755</v>
      </c>
      <c r="Z21" s="84">
        <v>4.2806386712897571E-3</v>
      </c>
      <c r="AA21" s="82">
        <v>0.9973888104105133</v>
      </c>
      <c r="AB21" s="82">
        <v>3.8097684174478834E-2</v>
      </c>
      <c r="AC21" s="85">
        <v>0</v>
      </c>
      <c r="AD21" s="82">
        <v>1.2555113222892853</v>
      </c>
      <c r="AE21" s="82">
        <v>0.24228414879500024</v>
      </c>
      <c r="AF21" s="82">
        <v>0.54107272805102524</v>
      </c>
      <c r="AG21" s="82">
        <v>0.73070502118916136</v>
      </c>
      <c r="AH21" s="82">
        <v>2.9262445956936771</v>
      </c>
      <c r="AI21" s="82">
        <v>0.94987372115919699</v>
      </c>
      <c r="AJ21" s="82">
        <v>0.44861093275116659</v>
      </c>
      <c r="AK21" s="82">
        <v>13.30080047943153</v>
      </c>
      <c r="AL21" s="86">
        <v>4.2472496896536969</v>
      </c>
      <c r="AM21" s="269" t="s">
        <v>21</v>
      </c>
      <c r="AN21" s="269"/>
      <c r="AO21" s="273">
        <v>100</v>
      </c>
    </row>
    <row r="22" spans="1:41" s="94" customFormat="1" ht="21" customHeight="1">
      <c r="A22" s="274"/>
      <c r="B22" s="287" t="s">
        <v>1</v>
      </c>
      <c r="C22" s="288"/>
      <c r="D22" s="289">
        <v>139.27538883806039</v>
      </c>
      <c r="E22" s="290">
        <v>139.27538883806039</v>
      </c>
      <c r="F22" s="82">
        <v>11.344922232387923</v>
      </c>
      <c r="G22" s="82">
        <v>4.347666971637695</v>
      </c>
      <c r="H22" s="82">
        <v>1.7383348581884721</v>
      </c>
      <c r="I22" s="82">
        <v>1.1143641354071363</v>
      </c>
      <c r="J22" s="82">
        <v>3.2698993595608412</v>
      </c>
      <c r="K22" s="82">
        <v>5.4894784995425439E-2</v>
      </c>
      <c r="L22" s="82">
        <v>0.73193046660567251</v>
      </c>
      <c r="M22" s="82">
        <v>54.706312900274469</v>
      </c>
      <c r="N22" s="82">
        <v>8.1957913998170167</v>
      </c>
      <c r="O22" s="82">
        <v>8.4501372369624885</v>
      </c>
      <c r="P22" s="82">
        <v>5.6010978956999091</v>
      </c>
      <c r="Q22" s="82">
        <v>3.7346752058554435</v>
      </c>
      <c r="R22" s="82">
        <v>0.19213174748398901</v>
      </c>
      <c r="S22" s="82">
        <v>1.2516010978957</v>
      </c>
      <c r="T22" s="83">
        <v>0</v>
      </c>
      <c r="U22" s="82">
        <v>0.48673376029277221</v>
      </c>
      <c r="V22" s="82">
        <v>9.1491308325709064E-2</v>
      </c>
      <c r="W22" s="82">
        <v>2.428179322964318</v>
      </c>
      <c r="X22" s="84">
        <v>0</v>
      </c>
      <c r="Y22" s="84">
        <v>3.154620311070448</v>
      </c>
      <c r="Z22" s="84">
        <v>1.8298261665141813E-2</v>
      </c>
      <c r="AA22" s="82">
        <v>1.0978956999085088</v>
      </c>
      <c r="AB22" s="82">
        <v>3.6596523330283626E-2</v>
      </c>
      <c r="AC22" s="85">
        <v>0</v>
      </c>
      <c r="AD22" s="82">
        <v>0.93321134492223234</v>
      </c>
      <c r="AE22" s="82">
        <v>0.10978956999085088</v>
      </c>
      <c r="AF22" s="82">
        <v>1.0064043915827996</v>
      </c>
      <c r="AG22" s="82">
        <v>0.78682525160109795</v>
      </c>
      <c r="AH22" s="82">
        <v>3.7712717291857274</v>
      </c>
      <c r="AI22" s="82">
        <v>0.65690759377859098</v>
      </c>
      <c r="AJ22" s="82">
        <v>0.24336688014638611</v>
      </c>
      <c r="AK22" s="82">
        <v>14.221408966148216</v>
      </c>
      <c r="AL22" s="86">
        <v>5.4986276303751147</v>
      </c>
      <c r="AM22" s="266" t="s">
        <v>1</v>
      </c>
      <c r="AN22" s="266"/>
      <c r="AO22" s="274"/>
    </row>
    <row r="23" spans="1:41" s="94" customFormat="1" ht="21" customHeight="1">
      <c r="A23" s="275" t="s">
        <v>155</v>
      </c>
      <c r="B23" s="287" t="s">
        <v>2</v>
      </c>
      <c r="C23" s="288"/>
      <c r="D23" s="289">
        <v>127.19793459552496</v>
      </c>
      <c r="E23" s="290">
        <v>127.19793459552496</v>
      </c>
      <c r="F23" s="82">
        <v>9.3287435456110153</v>
      </c>
      <c r="G23" s="82">
        <v>2.0206540447504304</v>
      </c>
      <c r="H23" s="82">
        <v>6.884681583476765E-2</v>
      </c>
      <c r="I23" s="82">
        <v>1.7211703958691912E-2</v>
      </c>
      <c r="J23" s="82">
        <v>2.6609294320137691</v>
      </c>
      <c r="K23" s="82">
        <v>0.49913941480206547</v>
      </c>
      <c r="L23" s="82">
        <v>0.3098106712564544</v>
      </c>
      <c r="M23" s="82">
        <v>49.039586919104991</v>
      </c>
      <c r="N23" s="82">
        <v>7.1876075731497417</v>
      </c>
      <c r="O23" s="82">
        <v>10.117039586919105</v>
      </c>
      <c r="P23" s="82">
        <v>5.8898450946643717</v>
      </c>
      <c r="Q23" s="82">
        <v>3.2048192771084336</v>
      </c>
      <c r="R23" s="82">
        <v>1.4113597246127367</v>
      </c>
      <c r="S23" s="82">
        <v>1.1807228915662649</v>
      </c>
      <c r="T23" s="83">
        <v>0</v>
      </c>
      <c r="U23" s="82">
        <v>0.17211703958691912</v>
      </c>
      <c r="V23" s="85">
        <v>0</v>
      </c>
      <c r="W23" s="82">
        <v>2.540447504302926</v>
      </c>
      <c r="X23" s="84">
        <v>0</v>
      </c>
      <c r="Y23" s="84">
        <v>3.1497418244406195</v>
      </c>
      <c r="Z23" s="84">
        <v>0</v>
      </c>
      <c r="AA23" s="82">
        <v>1.0327022375215147</v>
      </c>
      <c r="AB23" s="82">
        <v>6.884681583476765E-2</v>
      </c>
      <c r="AC23" s="85">
        <v>0</v>
      </c>
      <c r="AD23" s="82">
        <v>1.6523235800344231</v>
      </c>
      <c r="AE23" s="82">
        <v>0.41308089500860579</v>
      </c>
      <c r="AF23" s="85">
        <v>0</v>
      </c>
      <c r="AG23" s="82">
        <v>0.98795180722891562</v>
      </c>
      <c r="AH23" s="82">
        <v>4.5197934595524956</v>
      </c>
      <c r="AI23" s="82">
        <v>1.1222030981067126</v>
      </c>
      <c r="AJ23" s="82">
        <v>0.5507745266781412</v>
      </c>
      <c r="AK23" s="82">
        <v>13.896729776247849</v>
      </c>
      <c r="AL23" s="86">
        <v>4.1549053356282268</v>
      </c>
      <c r="AM23" s="266" t="s">
        <v>2</v>
      </c>
      <c r="AN23" s="266"/>
      <c r="AO23" s="275" t="s">
        <v>155</v>
      </c>
    </row>
    <row r="24" spans="1:41" s="94" customFormat="1" ht="21" customHeight="1">
      <c r="A24" s="275"/>
      <c r="B24" s="287" t="s">
        <v>3</v>
      </c>
      <c r="C24" s="288"/>
      <c r="D24" s="289">
        <v>169.4261213720317</v>
      </c>
      <c r="E24" s="290">
        <v>169.4261213720317</v>
      </c>
      <c r="F24" s="82">
        <v>20.118733509234829</v>
      </c>
      <c r="G24" s="82">
        <v>4.3073878627968334</v>
      </c>
      <c r="H24" s="82">
        <v>6.5963060686015831E-2</v>
      </c>
      <c r="I24" s="82">
        <v>0.18469656992084432</v>
      </c>
      <c r="J24" s="82">
        <v>4.0633245382585752</v>
      </c>
      <c r="K24" s="82">
        <v>0.36279683377308708</v>
      </c>
      <c r="L24" s="82">
        <v>2.8693931398416885</v>
      </c>
      <c r="M24" s="82">
        <v>82.981530343007918</v>
      </c>
      <c r="N24" s="82">
        <v>3.8324538258575203</v>
      </c>
      <c r="O24" s="82">
        <v>7.9650395778364125</v>
      </c>
      <c r="P24" s="82">
        <v>4.3337730870712399</v>
      </c>
      <c r="Q24" s="82">
        <v>2.341688654353562</v>
      </c>
      <c r="R24" s="82">
        <v>0.26715039577836408</v>
      </c>
      <c r="S24" s="82">
        <v>0.95316622691292863</v>
      </c>
      <c r="T24" s="83">
        <v>0</v>
      </c>
      <c r="U24" s="82">
        <v>0.21437994722955145</v>
      </c>
      <c r="V24" s="85">
        <v>0</v>
      </c>
      <c r="W24" s="82">
        <v>3.9775725593667541</v>
      </c>
      <c r="X24" s="84">
        <v>0</v>
      </c>
      <c r="Y24" s="84">
        <v>5.1319261213720315</v>
      </c>
      <c r="Z24" s="84">
        <v>0</v>
      </c>
      <c r="AA24" s="82">
        <v>1.2862796833773087</v>
      </c>
      <c r="AB24" s="82">
        <v>9.8944591029023737E-3</v>
      </c>
      <c r="AC24" s="85">
        <v>0</v>
      </c>
      <c r="AD24" s="82">
        <v>1.8205804749340371</v>
      </c>
      <c r="AE24" s="82">
        <v>0.33311345646437995</v>
      </c>
      <c r="AF24" s="82">
        <v>4.8887802493277926E-2</v>
      </c>
      <c r="AG24" s="82">
        <v>0.82453825857519791</v>
      </c>
      <c r="AH24" s="82">
        <v>0.92348284960422167</v>
      </c>
      <c r="AI24" s="82">
        <v>0.60026385224274403</v>
      </c>
      <c r="AJ24" s="82">
        <v>0.49802110817941958</v>
      </c>
      <c r="AK24" s="82">
        <v>16.602902374670183</v>
      </c>
      <c r="AL24" s="86">
        <v>2.4901055408970976</v>
      </c>
      <c r="AM24" s="266" t="s">
        <v>3</v>
      </c>
      <c r="AN24" s="266"/>
      <c r="AO24" s="275"/>
    </row>
    <row r="25" spans="1:41" s="94" customFormat="1" ht="21" customHeight="1">
      <c r="A25" s="275"/>
      <c r="B25" s="287" t="s">
        <v>4</v>
      </c>
      <c r="C25" s="288"/>
      <c r="D25" s="289">
        <v>129.20557320948424</v>
      </c>
      <c r="E25" s="290">
        <v>129.20557320948424</v>
      </c>
      <c r="F25" s="82">
        <v>11.244194573453923</v>
      </c>
      <c r="G25" s="82">
        <v>1.5595208995355658</v>
      </c>
      <c r="H25" s="82">
        <v>0.21999511121975068</v>
      </c>
      <c r="I25" s="82">
        <v>3.9110241994622347E-2</v>
      </c>
      <c r="J25" s="82">
        <v>2.9259349792226841</v>
      </c>
      <c r="K25" s="82">
        <v>7.333170373991689E-2</v>
      </c>
      <c r="L25" s="82">
        <v>0.8066487411390858</v>
      </c>
      <c r="M25" s="82">
        <v>57.976044976778297</v>
      </c>
      <c r="N25" s="82">
        <v>6.6047421168418481</v>
      </c>
      <c r="O25" s="82">
        <v>10.493766805182107</v>
      </c>
      <c r="P25" s="82">
        <v>3.3977022732828162</v>
      </c>
      <c r="Q25" s="82">
        <v>3.2217061843070152</v>
      </c>
      <c r="R25" s="82">
        <v>2.4443901246638963E-2</v>
      </c>
      <c r="S25" s="82">
        <v>0.63554143241261307</v>
      </c>
      <c r="T25" s="83">
        <v>0</v>
      </c>
      <c r="U25" s="82">
        <v>0.22977267171840626</v>
      </c>
      <c r="V25" s="82">
        <v>2.4443901246638963E-2</v>
      </c>
      <c r="W25" s="82">
        <v>2.2390613541921289</v>
      </c>
      <c r="X25" s="84">
        <v>0</v>
      </c>
      <c r="Y25" s="84">
        <v>3.2779271571742847</v>
      </c>
      <c r="Z25" s="84">
        <v>0</v>
      </c>
      <c r="AA25" s="82">
        <v>0.87998044487900273</v>
      </c>
      <c r="AB25" s="85">
        <v>0</v>
      </c>
      <c r="AC25" s="85">
        <v>0</v>
      </c>
      <c r="AD25" s="82">
        <v>1.1097531165974091</v>
      </c>
      <c r="AE25" s="82">
        <v>0.37888046932290392</v>
      </c>
      <c r="AF25" s="82">
        <v>0.87998044487900273</v>
      </c>
      <c r="AG25" s="82">
        <v>0.56220972867269625</v>
      </c>
      <c r="AH25" s="82">
        <v>1.3933023710584209</v>
      </c>
      <c r="AI25" s="82">
        <v>0.81887069176240534</v>
      </c>
      <c r="AJ25" s="82">
        <v>0.24443901246638963</v>
      </c>
      <c r="AK25" s="82">
        <v>11.779516010755316</v>
      </c>
      <c r="AL25" s="86">
        <v>6.1647518944023458</v>
      </c>
      <c r="AM25" s="266" t="s">
        <v>4</v>
      </c>
      <c r="AN25" s="266"/>
      <c r="AO25" s="275"/>
    </row>
    <row r="26" spans="1:41" s="94" customFormat="1" ht="21" customHeight="1">
      <c r="A26" s="275"/>
      <c r="B26" s="287" t="s">
        <v>5</v>
      </c>
      <c r="C26" s="288"/>
      <c r="D26" s="289">
        <v>157.28839330968069</v>
      </c>
      <c r="E26" s="290">
        <v>157.28839330968069</v>
      </c>
      <c r="F26" s="82">
        <v>25.950329447541815</v>
      </c>
      <c r="G26" s="82">
        <v>3.2437911809427269</v>
      </c>
      <c r="H26" s="82">
        <v>0.70957932083122155</v>
      </c>
      <c r="I26" s="82">
        <v>9.6300050684237193E-2</v>
      </c>
      <c r="J26" s="82">
        <v>4.0598073998986317</v>
      </c>
      <c r="K26" s="85">
        <v>0</v>
      </c>
      <c r="L26" s="82">
        <v>2.0273694880892044</v>
      </c>
      <c r="M26" s="82">
        <v>67.962493664470358</v>
      </c>
      <c r="N26" s="82">
        <v>5.2204764318297006</v>
      </c>
      <c r="O26" s="82">
        <v>9.1586416624429798</v>
      </c>
      <c r="P26" s="82">
        <v>5.2610238215914853</v>
      </c>
      <c r="Q26" s="82">
        <v>2.8281804358844398</v>
      </c>
      <c r="R26" s="82">
        <v>0.2280790674100355</v>
      </c>
      <c r="S26" s="82">
        <v>1.2569690826153068</v>
      </c>
      <c r="T26" s="83">
        <v>0</v>
      </c>
      <c r="U26" s="82">
        <v>0.14191586416624427</v>
      </c>
      <c r="V26" s="82">
        <v>5.0684237202230108E-2</v>
      </c>
      <c r="W26" s="82">
        <v>3.0562595032944753</v>
      </c>
      <c r="X26" s="84">
        <v>0</v>
      </c>
      <c r="Y26" s="84">
        <v>4.2929548910288906</v>
      </c>
      <c r="Z26" s="84">
        <v>0</v>
      </c>
      <c r="AA26" s="82">
        <v>0.91231626964014201</v>
      </c>
      <c r="AB26" s="82">
        <v>5.0684237202230108E-2</v>
      </c>
      <c r="AC26" s="85">
        <v>0</v>
      </c>
      <c r="AD26" s="82">
        <v>1.2265585402939685</v>
      </c>
      <c r="AE26" s="82">
        <v>0.15205271160669032</v>
      </c>
      <c r="AF26" s="82">
        <v>0.25342118601115055</v>
      </c>
      <c r="AG26" s="82">
        <v>0.70957932083122155</v>
      </c>
      <c r="AH26" s="82">
        <v>2.2807906741003547</v>
      </c>
      <c r="AI26" s="82">
        <v>1.3431322858590979</v>
      </c>
      <c r="AJ26" s="82">
        <v>0.456158134820071</v>
      </c>
      <c r="AK26" s="82">
        <v>11.414090217942219</v>
      </c>
      <c r="AL26" s="86">
        <v>2.9447541814495692</v>
      </c>
      <c r="AM26" s="266" t="s">
        <v>5</v>
      </c>
      <c r="AN26" s="266"/>
      <c r="AO26" s="275"/>
    </row>
    <row r="27" spans="1:41" s="94" customFormat="1" ht="21" customHeight="1">
      <c r="A27" s="275"/>
      <c r="B27" s="287" t="s">
        <v>6</v>
      </c>
      <c r="C27" s="288"/>
      <c r="D27" s="289">
        <v>142.99952312827853</v>
      </c>
      <c r="E27" s="290">
        <v>142.99952312827853</v>
      </c>
      <c r="F27" s="82">
        <v>11.683357176919408</v>
      </c>
      <c r="G27" s="82">
        <v>1.502145922746781</v>
      </c>
      <c r="H27" s="82">
        <v>11.349546971864569</v>
      </c>
      <c r="I27" s="82">
        <v>0.34334763948497854</v>
      </c>
      <c r="J27" s="82">
        <v>3.6003814973772057</v>
      </c>
      <c r="K27" s="82">
        <v>0.47687172150691459</v>
      </c>
      <c r="L27" s="82">
        <v>1.4783023366714354</v>
      </c>
      <c r="M27" s="82">
        <v>46.256556986170722</v>
      </c>
      <c r="N27" s="82">
        <v>8.2117310443490705</v>
      </c>
      <c r="O27" s="82">
        <v>11.373390557939913</v>
      </c>
      <c r="P27" s="82">
        <v>6.0467334287076779</v>
      </c>
      <c r="Q27" s="82">
        <v>3.8626609442060089</v>
      </c>
      <c r="R27" s="82">
        <v>0.54840247973295175</v>
      </c>
      <c r="S27" s="82">
        <v>1.3352408202193611</v>
      </c>
      <c r="T27" s="83">
        <v>0</v>
      </c>
      <c r="U27" s="82">
        <v>1.5736766809728182</v>
      </c>
      <c r="V27" s="82">
        <v>0.19074868860276584</v>
      </c>
      <c r="W27" s="82">
        <v>3.214115402956605</v>
      </c>
      <c r="X27" s="84">
        <v>0</v>
      </c>
      <c r="Y27" s="84">
        <v>3.7100619933237962</v>
      </c>
      <c r="Z27" s="84">
        <v>0</v>
      </c>
      <c r="AA27" s="82">
        <v>1.3829279923700524</v>
      </c>
      <c r="AB27" s="82">
        <v>9.5374344301382918E-2</v>
      </c>
      <c r="AC27" s="85">
        <v>0</v>
      </c>
      <c r="AD27" s="82">
        <v>1.502145922746781</v>
      </c>
      <c r="AE27" s="82">
        <v>0.33381020505484027</v>
      </c>
      <c r="AF27" s="82">
        <v>0.47687172150691459</v>
      </c>
      <c r="AG27" s="82">
        <v>0.57224606580829751</v>
      </c>
      <c r="AH27" s="82">
        <v>1.8597997138769671</v>
      </c>
      <c r="AI27" s="82">
        <v>1.4687649022412972</v>
      </c>
      <c r="AJ27" s="82">
        <v>0.57224606580829751</v>
      </c>
      <c r="AK27" s="82">
        <v>15.455412494039106</v>
      </c>
      <c r="AL27" s="86">
        <v>2.5226514067715784</v>
      </c>
      <c r="AM27" s="266" t="s">
        <v>6</v>
      </c>
      <c r="AN27" s="266"/>
      <c r="AO27" s="275"/>
    </row>
    <row r="28" spans="1:41" s="94" customFormat="1" ht="22.5" customHeight="1" thickBot="1">
      <c r="A28" s="276"/>
      <c r="B28" s="312" t="s">
        <v>7</v>
      </c>
      <c r="C28" s="313"/>
      <c r="D28" s="310">
        <v>108.52817272248554</v>
      </c>
      <c r="E28" s="311">
        <v>108.52817272248554</v>
      </c>
      <c r="F28" s="96">
        <v>5.4765666140073721</v>
      </c>
      <c r="G28" s="96">
        <v>1.5587151132174828</v>
      </c>
      <c r="H28" s="96">
        <v>7.8988941548183256E-2</v>
      </c>
      <c r="I28" s="96">
        <v>5.5292259083728285E-2</v>
      </c>
      <c r="J28" s="96">
        <v>2.1958925750394944</v>
      </c>
      <c r="K28" s="96">
        <v>2.6329647182727751E-2</v>
      </c>
      <c r="L28" s="99">
        <v>0</v>
      </c>
      <c r="M28" s="96">
        <v>36.858873091100577</v>
      </c>
      <c r="N28" s="82">
        <v>9.9315429173249079</v>
      </c>
      <c r="O28" s="96">
        <v>12.654028436018958</v>
      </c>
      <c r="P28" s="96">
        <v>6.6456029489204846</v>
      </c>
      <c r="Q28" s="96">
        <v>4.9973670352817274</v>
      </c>
      <c r="R28" s="96">
        <v>0.13164823591363875</v>
      </c>
      <c r="S28" s="96">
        <v>1.276987888362296</v>
      </c>
      <c r="T28" s="100">
        <v>0</v>
      </c>
      <c r="U28" s="96">
        <v>0.20800421274354924</v>
      </c>
      <c r="V28" s="99">
        <v>0</v>
      </c>
      <c r="W28" s="96">
        <v>1.5666140073723012</v>
      </c>
      <c r="X28" s="84">
        <v>0</v>
      </c>
      <c r="Y28" s="98">
        <v>1.6429699842022119</v>
      </c>
      <c r="Z28" s="98">
        <v>0</v>
      </c>
      <c r="AA28" s="96">
        <v>0.55292259083728279</v>
      </c>
      <c r="AB28" s="96">
        <v>4.2127435492364404E-2</v>
      </c>
      <c r="AC28" s="97">
        <v>0</v>
      </c>
      <c r="AD28" s="96">
        <v>1.0005265929436546</v>
      </c>
      <c r="AE28" s="96">
        <v>7.8988941548183256E-2</v>
      </c>
      <c r="AF28" s="96">
        <v>0.48446550816219058</v>
      </c>
      <c r="AG28" s="96">
        <v>0.65824117956819372</v>
      </c>
      <c r="AH28" s="96">
        <v>4.6656134807793572</v>
      </c>
      <c r="AI28" s="96">
        <v>1.1690363349131121</v>
      </c>
      <c r="AJ28" s="96">
        <v>0.77409162717219593</v>
      </c>
      <c r="AK28" s="96">
        <v>10.31332280147446</v>
      </c>
      <c r="AL28" s="95">
        <v>3.4834123222748823</v>
      </c>
      <c r="AM28" s="267" t="s">
        <v>7</v>
      </c>
      <c r="AN28" s="267"/>
      <c r="AO28" s="276"/>
    </row>
    <row r="29" spans="1:41">
      <c r="A29" s="69"/>
      <c r="B29" s="69"/>
      <c r="C29" s="69"/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90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263" t="s">
        <v>156</v>
      </c>
      <c r="AL29" s="263"/>
      <c r="AM29" s="263"/>
      <c r="AN29" s="263"/>
      <c r="AO29" s="263"/>
    </row>
    <row r="30" spans="1:4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</row>
  </sheetData>
  <mergeCells count="114">
    <mergeCell ref="A23:A28"/>
    <mergeCell ref="A21:A22"/>
    <mergeCell ref="D28:E28"/>
    <mergeCell ref="D24:E24"/>
    <mergeCell ref="D25:E25"/>
    <mergeCell ref="B28:C28"/>
    <mergeCell ref="D27:E27"/>
    <mergeCell ref="D26:E26"/>
    <mergeCell ref="B22:C22"/>
    <mergeCell ref="D22:E22"/>
    <mergeCell ref="D6:E6"/>
    <mergeCell ref="D7:E7"/>
    <mergeCell ref="D8:E8"/>
    <mergeCell ref="D23:E23"/>
    <mergeCell ref="D11:E11"/>
    <mergeCell ref="D12:E12"/>
    <mergeCell ref="D13:E13"/>
    <mergeCell ref="D14:E14"/>
    <mergeCell ref="D15:E15"/>
    <mergeCell ref="D16:E16"/>
    <mergeCell ref="D19:E19"/>
    <mergeCell ref="A13:A20"/>
    <mergeCell ref="AM6:AN6"/>
    <mergeCell ref="AM7:AN7"/>
    <mergeCell ref="AM8:AN8"/>
    <mergeCell ref="AM9:AN9"/>
    <mergeCell ref="A5:A12"/>
    <mergeCell ref="AM17:AN17"/>
    <mergeCell ref="B14:C14"/>
    <mergeCell ref="AM16:AN16"/>
    <mergeCell ref="D10:E10"/>
    <mergeCell ref="D9:E9"/>
    <mergeCell ref="B5:C5"/>
    <mergeCell ref="B6:C6"/>
    <mergeCell ref="B7:C7"/>
    <mergeCell ref="B8:C8"/>
    <mergeCell ref="B12:C12"/>
    <mergeCell ref="B9:C9"/>
    <mergeCell ref="B10:C10"/>
    <mergeCell ref="B11:C11"/>
    <mergeCell ref="B17:C17"/>
    <mergeCell ref="B18:C18"/>
    <mergeCell ref="B19:C19"/>
    <mergeCell ref="D20:E20"/>
    <mergeCell ref="D5:E5"/>
    <mergeCell ref="B13:C13"/>
    <mergeCell ref="B16:C16"/>
    <mergeCell ref="B15:C15"/>
    <mergeCell ref="D17:E17"/>
    <mergeCell ref="D18:E18"/>
    <mergeCell ref="B27:C27"/>
    <mergeCell ref="B23:C23"/>
    <mergeCell ref="B24:C24"/>
    <mergeCell ref="B25:C25"/>
    <mergeCell ref="B26:C26"/>
    <mergeCell ref="B20:C20"/>
    <mergeCell ref="B21:C21"/>
    <mergeCell ref="D21:E21"/>
    <mergeCell ref="A2:P2"/>
    <mergeCell ref="AL3:AL4"/>
    <mergeCell ref="AK3:AK4"/>
    <mergeCell ref="AJ3:AJ4"/>
    <mergeCell ref="AI3:AI4"/>
    <mergeCell ref="AH3:AH4"/>
    <mergeCell ref="AG3:AG4"/>
    <mergeCell ref="AC3:AC4"/>
    <mergeCell ref="AF3:AF4"/>
    <mergeCell ref="AE3:AE4"/>
    <mergeCell ref="F3:G3"/>
    <mergeCell ref="AB3:AB4"/>
    <mergeCell ref="AA3:AA4"/>
    <mergeCell ref="Y3:Z3"/>
    <mergeCell ref="V3:V4"/>
    <mergeCell ref="N3:N4"/>
    <mergeCell ref="O3:O4"/>
    <mergeCell ref="J3:J4"/>
    <mergeCell ref="M3:M4"/>
    <mergeCell ref="X3:X4"/>
    <mergeCell ref="D3:E4"/>
    <mergeCell ref="AK2:AO2"/>
    <mergeCell ref="Q3:Q4"/>
    <mergeCell ref="AO21:AO22"/>
    <mergeCell ref="AO23:AO28"/>
    <mergeCell ref="AM26:AN26"/>
    <mergeCell ref="AD3:AD4"/>
    <mergeCell ref="AO5:AO12"/>
    <mergeCell ref="AO13:AO20"/>
    <mergeCell ref="AM10:AN10"/>
    <mergeCell ref="AM20:AN20"/>
    <mergeCell ref="AM18:AN18"/>
    <mergeCell ref="AM19:AN19"/>
    <mergeCell ref="AM14:AN14"/>
    <mergeCell ref="AM15:AN15"/>
    <mergeCell ref="P3:P4"/>
    <mergeCell ref="U3:U4"/>
    <mergeCell ref="AM22:AN22"/>
    <mergeCell ref="AM21:AN21"/>
    <mergeCell ref="H3:I3"/>
    <mergeCell ref="K3:K4"/>
    <mergeCell ref="L3:L4"/>
    <mergeCell ref="AM11:AN11"/>
    <mergeCell ref="AM12:AN12"/>
    <mergeCell ref="AM13:AN13"/>
    <mergeCell ref="AK29:AO29"/>
    <mergeCell ref="T3:T4"/>
    <mergeCell ref="S3:S4"/>
    <mergeCell ref="R3:R4"/>
    <mergeCell ref="AM27:AN27"/>
    <mergeCell ref="AM28:AN28"/>
    <mergeCell ref="AM5:AN5"/>
    <mergeCell ref="W3:W4"/>
    <mergeCell ref="AM23:AN23"/>
    <mergeCell ref="AM24:AN24"/>
    <mergeCell ref="AM25:AN25"/>
  </mergeCells>
  <phoneticPr fontId="2"/>
  <printOptions horizontalCentered="1"/>
  <pageMargins left="0.19685039370078741" right="0.19685039370078741" top="0.59055118110236227" bottom="0.78740157480314965" header="0.51181102362204722" footer="0.39370078740157483"/>
  <pageSetup paperSize="8" scale="77" firstPageNumber="7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68</vt:lpstr>
      <vt:lpstr>69</vt:lpstr>
      <vt:lpstr>70.71</vt:lpstr>
      <vt:lpstr>72.73</vt:lpstr>
      <vt:lpstr>'68'!Print_Area</vt:lpstr>
      <vt:lpstr>'70.71'!Print_Area</vt:lpstr>
      <vt:lpstr>'72.73'!Print_Area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2013-02-21T05:05:03Z</cp:lastPrinted>
  <dcterms:created xsi:type="dcterms:W3CDTF">2004-04-03T08:21:44Z</dcterms:created>
  <dcterms:modified xsi:type="dcterms:W3CDTF">2016-03-18T07:03:16Z</dcterms:modified>
</cp:coreProperties>
</file>