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521" windowWidth="7590" windowHeight="9000" activeTab="3"/>
  </bookViews>
  <sheets>
    <sheet name="123,124" sheetId="1" r:id="rId1"/>
    <sheet name="125" sheetId="2" r:id="rId2"/>
    <sheet name="126" sheetId="3" r:id="rId3"/>
    <sheet name="127" sheetId="4" r:id="rId4"/>
  </sheets>
  <definedNames>
    <definedName name="_xlnm.Print_Area" localSheetId="0">'123,124'!$A$1:$Z$53</definedName>
    <definedName name="_xlnm.Print_Area" localSheetId="3">'127'!$A$1:$BF$46</definedName>
  </definedNames>
  <calcPr fullCalcOnLoad="1" iterate="1" iterateCount="1" iterateDelta="0"/>
</workbook>
</file>

<file path=xl/sharedStrings.xml><?xml version="1.0" encoding="utf-8"?>
<sst xmlns="http://schemas.openxmlformats.org/spreadsheetml/2006/main" count="270" uniqueCount="117">
  <si>
    <t>総数</t>
  </si>
  <si>
    <t>感染症</t>
  </si>
  <si>
    <t>結核</t>
  </si>
  <si>
    <t>長期療養児</t>
  </si>
  <si>
    <t>難病</t>
  </si>
  <si>
    <t>その他の疾患</t>
  </si>
  <si>
    <t>母性</t>
  </si>
  <si>
    <t>要指導者</t>
  </si>
  <si>
    <t>閉じこもり予防</t>
  </si>
  <si>
    <t>介護家族者</t>
  </si>
  <si>
    <t>寝たきり者</t>
  </si>
  <si>
    <t>老健法その他</t>
  </si>
  <si>
    <t>その他の分類</t>
  </si>
  <si>
    <t>妊婦</t>
  </si>
  <si>
    <t>産婦</t>
  </si>
  <si>
    <t>その他の母性</t>
  </si>
  <si>
    <t>未熟児</t>
  </si>
  <si>
    <t>新生児</t>
  </si>
  <si>
    <t>乳児</t>
  </si>
  <si>
    <t>幼児</t>
  </si>
  <si>
    <t>39歳以下</t>
  </si>
  <si>
    <t>40～64歳</t>
  </si>
  <si>
    <t>65～69歳</t>
  </si>
  <si>
    <t>70歳以上</t>
  </si>
  <si>
    <t>実数</t>
  </si>
  <si>
    <t>延数</t>
  </si>
  <si>
    <t>（％）</t>
  </si>
  <si>
    <t>東</t>
  </si>
  <si>
    <t>博多</t>
  </si>
  <si>
    <t>中央</t>
  </si>
  <si>
    <t>南</t>
  </si>
  <si>
    <t>城南</t>
  </si>
  <si>
    <t>早良</t>
  </si>
  <si>
    <t>西</t>
  </si>
  <si>
    <t>資料：保健予防課</t>
  </si>
  <si>
    <t>学童</t>
  </si>
  <si>
    <t>その他の親</t>
  </si>
  <si>
    <t>４〕保健師業務</t>
  </si>
  <si>
    <t>認知症</t>
  </si>
  <si>
    <t>保健福祉センター保健師による対象別家庭訪問人員・構成割合、保健福祉センター別</t>
  </si>
  <si>
    <t>心身障がい児</t>
  </si>
  <si>
    <t>心身障がい者</t>
  </si>
  <si>
    <t>精神障がい者</t>
  </si>
  <si>
    <r>
      <t>　保健師は、保健福祉センターにおける対人保健サービスの重要な分野を担当する。
　地域住民の健康水準の向上のため、家庭訪問、健康教育、健康相談、集団検診などを行い、保健福祉センター内においては、４か月児、１歳６か月児、３歳児健診</t>
    </r>
    <r>
      <rPr>
        <sz val="14"/>
        <rFont val="ＭＳ 明朝"/>
        <family val="1"/>
      </rPr>
      <t>,</t>
    </r>
    <r>
      <rPr>
        <sz val="14"/>
        <rFont val="ＭＳ 明朝"/>
        <family val="1"/>
      </rPr>
      <t>一般健康相談など保健指導業務全般に従事している。
　また地域保健活動においては、保健・医療・福祉の連携を図り、地域での健康日本２１福岡市計画に関する健康づくりや子育て支援及び高齢者支援等のネットワークづくりをすすめるなどコーディネイト業務を行っている。
　家庭訪問（延数）を対象別にみると、母子関係</t>
    </r>
    <r>
      <rPr>
        <sz val="14"/>
        <rFont val="ＭＳ 明朝"/>
        <family val="1"/>
      </rPr>
      <t>85.</t>
    </r>
    <r>
      <rPr>
        <sz val="14"/>
        <rFont val="ＭＳ 明朝"/>
        <family val="1"/>
      </rPr>
      <t>0</t>
    </r>
    <r>
      <rPr>
        <sz val="14"/>
        <rFont val="ＭＳ 明朝"/>
        <family val="1"/>
      </rPr>
      <t>％、生活習慣病・寝たきり者</t>
    </r>
    <r>
      <rPr>
        <sz val="14"/>
        <rFont val="ＭＳ 明朝"/>
        <family val="1"/>
      </rPr>
      <t>1.9</t>
    </r>
    <r>
      <rPr>
        <sz val="14"/>
        <rFont val="ＭＳ 明朝"/>
        <family val="1"/>
      </rPr>
      <t>％、精神障害者</t>
    </r>
    <r>
      <rPr>
        <sz val="14"/>
        <rFont val="ＭＳ 明朝"/>
        <family val="1"/>
      </rPr>
      <t>6.2</t>
    </r>
    <r>
      <rPr>
        <sz val="14"/>
        <rFont val="ＭＳ 明朝"/>
        <family val="1"/>
      </rPr>
      <t>％、結核・感染症</t>
    </r>
    <r>
      <rPr>
        <sz val="14"/>
        <rFont val="ＭＳ 明朝"/>
        <family val="1"/>
      </rPr>
      <t>5.4</t>
    </r>
    <r>
      <rPr>
        <sz val="14"/>
        <rFont val="ＭＳ 明朝"/>
        <family val="1"/>
      </rPr>
      <t>％となっている。</t>
    </r>
  </si>
  <si>
    <t>平成20年度</t>
  </si>
  <si>
    <t>5〕栄養改善　</t>
  </si>
  <si>
    <t>　市民の健康の保持増進を図るため、栄養知識の普及徹底と食生活改善指導を目的として、乳幼児や妊婦など、一般市民の各年齢層にあった栄養指導を、個別あるいは集団で実施するとともに、地域へのよりいっそうの栄養改善の浸透を図るため、食生活改善推進員を養成するとともに活動支援を行っている。
　また、生活習慣病予防や病態別栄養指導を実施するほか、校区献血推進協力会の採血不適格者等に対して個人指導を行っている。
　給食施設に対しては、講習会や巡回指導を行い、給食の栄養管理に必要な知識と技術の普及を図っている。
　さらに、国民健康・栄養調査の実施、特別用途食品表示許可申請、特定保健用食品表示許可申請の進達事務や栄養表示、栄養機能表示に関する指導を行っている。　</t>
  </si>
  <si>
    <t>平成20年度</t>
  </si>
  <si>
    <t>区分</t>
  </si>
  <si>
    <t>個別指導</t>
  </si>
  <si>
    <t>(延人員)</t>
  </si>
  <si>
    <t>集団指導</t>
  </si>
  <si>
    <t>回数</t>
  </si>
  <si>
    <t>延人員</t>
  </si>
  <si>
    <t>母子</t>
  </si>
  <si>
    <t>成人</t>
  </si>
  <si>
    <t>指導者(地区組織)</t>
  </si>
  <si>
    <t>資料：地域保健課</t>
  </si>
  <si>
    <t>開設回数</t>
  </si>
  <si>
    <t>延開設回数</t>
  </si>
  <si>
    <t>受講者数</t>
  </si>
  <si>
    <t>修了者数</t>
  </si>
  <si>
    <t>実人数</t>
  </si>
  <si>
    <t>延人数</t>
  </si>
  <si>
    <t>1．栄養指導件数、対象・保健福祉センター別</t>
  </si>
  <si>
    <t xml:space="preserve">                 </t>
  </si>
  <si>
    <t>平成20年度</t>
  </si>
  <si>
    <t>2．食生活改善推進員養成教室開設状況、保健福祉センター別</t>
  </si>
  <si>
    <t>平成20年度</t>
  </si>
  <si>
    <t>3．集団給食施設指導件数、対象・保健福祉センター別</t>
  </si>
  <si>
    <t>特定
給食施設</t>
  </si>
  <si>
    <t>栄養士のいるもの</t>
  </si>
  <si>
    <t>栄養士のいないもの</t>
  </si>
  <si>
    <t>小規模
給食施設</t>
  </si>
  <si>
    <t>延施設数</t>
  </si>
  <si>
    <t>学校</t>
  </si>
  <si>
    <t>病院</t>
  </si>
  <si>
    <t>特定給食施設</t>
  </si>
  <si>
    <t>栄養士のいる施設</t>
  </si>
  <si>
    <t>栄養士のいない施設</t>
  </si>
  <si>
    <t>小規模給食施設</t>
  </si>
  <si>
    <t>平成20年度</t>
  </si>
  <si>
    <t>集団
指導</t>
  </si>
  <si>
    <t>4．給食施設、対象・保健福祉センター別（小学校・保健所を除く）</t>
  </si>
  <si>
    <t>平成20年度</t>
  </si>
  <si>
    <t>介護老
人保健
施設</t>
  </si>
  <si>
    <t>老人保健施設</t>
  </si>
  <si>
    <t>児童福祉施設</t>
  </si>
  <si>
    <t>社会福祉施設</t>
  </si>
  <si>
    <t>矯正
施設</t>
  </si>
  <si>
    <t>寄宿舎</t>
  </si>
  <si>
    <t>事業所</t>
  </si>
  <si>
    <t>その他</t>
  </si>
  <si>
    <t>6〕健康増進</t>
  </si>
  <si>
    <t>○健康増進教室「ヘルスアップスクール」
　市民の健康づくりを目的として、栄養、運動、休養のバランスのとれた生活習慣病の確立を目指し、市民が身近な場所で健康づくりできるよう自転車エルゴメーターを導入した健康推進教室”ヘルスアップスクール”を各保健福祉センターで実施し、市民の若い頃からの積極的な健康づくりの自助努力を支援する。
○健康運動普及推進事業
　健康づくりのための運動を、地域末端まで普及推進するため、運動週間普及活動を行っている。</t>
  </si>
  <si>
    <t>教室数</t>
  </si>
  <si>
    <t>参加実人員</t>
  </si>
  <si>
    <t>参加者延数</t>
  </si>
  <si>
    <t>受診者数</t>
  </si>
  <si>
    <t>健康診断</t>
  </si>
  <si>
    <t>男</t>
  </si>
  <si>
    <t>女</t>
  </si>
  <si>
    <t>所見なし</t>
  </si>
  <si>
    <t>要観察</t>
  </si>
  <si>
    <t>要指導</t>
  </si>
  <si>
    <t>要医療</t>
  </si>
  <si>
    <t>18歳～19歳</t>
  </si>
  <si>
    <t>実施回数</t>
  </si>
  <si>
    <t>参加者数</t>
  </si>
  <si>
    <t>1．健康増進教室「ヘルスアップスクール」開設状況、保健福祉センター別</t>
  </si>
  <si>
    <t>2．健康増進教室「ﾍﾙｽｱｯﾌﾟｽｸｰﾙ」(2日+選択ｺｰｽ)における健康診断実施状況、年齢階級・保健福祉
　 センター別</t>
  </si>
  <si>
    <t>平成20年度</t>
  </si>
  <si>
    <t>20～24　</t>
  </si>
  <si>
    <t>25～29　</t>
  </si>
  <si>
    <t>30～34　</t>
  </si>
  <si>
    <t>35～39　</t>
  </si>
  <si>
    <t>３．運動普及講習会開設状況、保健福祉センター別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</si>
</sst>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_ * #,##0.0_ ;_ * \-#,##0.0_ ;_ * &quot;-&quot;?_ ;_ @_ "/>
    <numFmt numFmtId="180" formatCode="#,##0.0"/>
  </numFmts>
  <fonts count="11">
    <font>
      <sz val="14"/>
      <name val="ＭＳ 明朝"/>
      <family val="1"/>
    </font>
    <font>
      <sz val="11"/>
      <name val="ＭＳ Ｐゴシック"/>
      <family val="3"/>
    </font>
    <font>
      <sz val="7"/>
      <name val="ＭＳ 明朝"/>
      <family val="1"/>
    </font>
    <font>
      <sz val="12"/>
      <name val="ＭＳ 明朝"/>
      <family val="1"/>
    </font>
    <font>
      <b/>
      <sz val="14"/>
      <name val="ＭＳ 明朝"/>
      <family val="1"/>
    </font>
    <font>
      <sz val="11"/>
      <name val="ＭＳ 明朝"/>
      <family val="1"/>
    </font>
    <font>
      <b/>
      <sz val="18"/>
      <name val="ＭＳ 明朝"/>
      <family val="1"/>
    </font>
    <font>
      <b/>
      <sz val="16"/>
      <name val="ＭＳ 明朝"/>
      <family val="1"/>
    </font>
    <font>
      <b/>
      <sz val="12"/>
      <name val="ＭＳ 明朝"/>
      <family val="1"/>
    </font>
    <font>
      <u val="single"/>
      <sz val="14"/>
      <color indexed="12"/>
      <name val="ＭＳ 明朝"/>
      <family val="1"/>
    </font>
    <font>
      <u val="single"/>
      <sz val="14"/>
      <color indexed="36"/>
      <name val="ＭＳ 明朝"/>
      <family val="1"/>
    </font>
  </fonts>
  <fills count="2">
    <fill>
      <patternFill/>
    </fill>
    <fill>
      <patternFill patternType="gray125"/>
    </fill>
  </fills>
  <borders count="28">
    <border>
      <left/>
      <right/>
      <top/>
      <bottom/>
      <diagonal/>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medium"/>
    </border>
    <border>
      <left style="thin"/>
      <right style="thin"/>
      <top style="thin"/>
      <bottom>
        <color indexed="63"/>
      </bottom>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style="thin"/>
      <bottom style="medium"/>
    </border>
    <border>
      <left>
        <color indexed="63"/>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 fillId="0" borderId="0" applyNumberFormat="0" applyFill="0" applyBorder="0" applyAlignment="0" applyProtection="0"/>
  </cellStyleXfs>
  <cellXfs count="293">
    <xf numFmtId="0" fontId="0" fillId="0" borderId="0" xfId="0" applyAlignment="1">
      <alignment/>
    </xf>
    <xf numFmtId="0" fontId="0" fillId="0" borderId="0" xfId="0" applyBorder="1" applyAlignment="1">
      <alignment/>
    </xf>
    <xf numFmtId="37" fontId="0" fillId="0" borderId="0" xfId="0" applyNumberFormat="1" applyBorder="1" applyAlignment="1" applyProtection="1">
      <alignment/>
      <protection/>
    </xf>
    <xf numFmtId="176" fontId="0" fillId="0" borderId="0" xfId="0" applyNumberFormat="1" applyBorder="1" applyAlignment="1" applyProtection="1">
      <alignment/>
      <protection/>
    </xf>
    <xf numFmtId="0" fontId="0" fillId="0" borderId="0" xfId="0" applyBorder="1" applyAlignment="1">
      <alignment vertical="center"/>
    </xf>
    <xf numFmtId="37" fontId="0" fillId="0" borderId="0" xfId="0" applyNumberFormat="1" applyBorder="1" applyAlignment="1" applyProtection="1">
      <alignment vertical="center"/>
      <protection/>
    </xf>
    <xf numFmtId="176" fontId="0" fillId="0" borderId="0" xfId="0" applyNumberFormat="1" applyBorder="1" applyAlignment="1" applyProtection="1">
      <alignment vertical="center"/>
      <protection/>
    </xf>
    <xf numFmtId="0" fontId="0" fillId="0" borderId="0" xfId="0" applyAlignment="1">
      <alignment vertical="center"/>
    </xf>
    <xf numFmtId="0" fontId="6" fillId="0" borderId="0" xfId="0" applyFont="1" applyAlignment="1">
      <alignment horizontal="left"/>
    </xf>
    <xf numFmtId="0" fontId="0" fillId="0" borderId="0" xfId="0" applyFill="1" applyBorder="1" applyAlignment="1">
      <alignment/>
    </xf>
    <xf numFmtId="37" fontId="0" fillId="0" borderId="0" xfId="0" applyNumberFormat="1" applyFill="1" applyBorder="1" applyAlignment="1" applyProtection="1">
      <alignment/>
      <protection/>
    </xf>
    <xf numFmtId="176" fontId="0" fillId="0" borderId="0" xfId="0" applyNumberFormat="1" applyFill="1" applyBorder="1" applyAlignment="1" applyProtection="1">
      <alignment/>
      <protection/>
    </xf>
    <xf numFmtId="0" fontId="0" fillId="0" borderId="0" xfId="0" applyFill="1" applyAlignment="1">
      <alignment/>
    </xf>
    <xf numFmtId="0" fontId="3" fillId="0" borderId="0" xfId="0" applyFont="1" applyBorder="1" applyAlignment="1" applyProtection="1">
      <alignment horizontal="distributed" vertical="center"/>
      <protection/>
    </xf>
    <xf numFmtId="0" fontId="3" fillId="0" borderId="1" xfId="0" applyFont="1" applyBorder="1" applyAlignment="1" applyProtection="1">
      <alignment horizontal="distributed" vertical="center"/>
      <protection/>
    </xf>
    <xf numFmtId="0" fontId="3" fillId="0" borderId="0" xfId="0" applyFont="1" applyBorder="1" applyAlignment="1">
      <alignment/>
    </xf>
    <xf numFmtId="0" fontId="3" fillId="0" borderId="1" xfId="0" applyFont="1" applyBorder="1" applyAlignment="1" applyProtection="1">
      <alignment horizontal="distributed"/>
      <protection/>
    </xf>
    <xf numFmtId="0" fontId="3" fillId="0" borderId="0" xfId="0" applyFont="1" applyFill="1" applyBorder="1" applyAlignment="1">
      <alignment/>
    </xf>
    <xf numFmtId="0" fontId="3" fillId="0" borderId="1" xfId="0" applyFont="1" applyFill="1" applyBorder="1" applyAlignment="1" applyProtection="1">
      <alignment horizontal="distributed"/>
      <protection/>
    </xf>
    <xf numFmtId="37" fontId="3" fillId="0" borderId="2" xfId="0" applyNumberFormat="1" applyFont="1" applyBorder="1" applyAlignment="1" applyProtection="1">
      <alignment horizontal="center" vertical="center"/>
      <protection/>
    </xf>
    <xf numFmtId="178" fontId="3" fillId="0" borderId="2" xfId="0" applyNumberFormat="1" applyFont="1" applyBorder="1" applyAlignment="1" applyProtection="1">
      <alignment horizontal="center" vertical="center"/>
      <protection/>
    </xf>
    <xf numFmtId="178" fontId="3" fillId="0" borderId="3" xfId="0" applyNumberFormat="1" applyFont="1" applyBorder="1" applyAlignment="1" applyProtection="1">
      <alignment horizontal="center" vertical="center"/>
      <protection/>
    </xf>
    <xf numFmtId="0" fontId="0" fillId="0" borderId="0" xfId="0" applyFont="1" applyAlignment="1">
      <alignment/>
    </xf>
    <xf numFmtId="178" fontId="0" fillId="0" borderId="0" xfId="0" applyNumberFormat="1" applyFont="1" applyAlignment="1">
      <alignment/>
    </xf>
    <xf numFmtId="0" fontId="0" fillId="0" borderId="0" xfId="0" applyFont="1" applyAlignment="1">
      <alignment vertical="top" wrapText="1"/>
    </xf>
    <xf numFmtId="37" fontId="0" fillId="0" borderId="4" xfId="0" applyNumberFormat="1" applyFont="1" applyBorder="1" applyAlignment="1" applyProtection="1">
      <alignment/>
      <protection/>
    </xf>
    <xf numFmtId="178" fontId="0" fillId="0" borderId="4" xfId="0" applyNumberFormat="1" applyFont="1" applyBorder="1" applyAlignment="1" applyProtection="1">
      <alignment/>
      <protection/>
    </xf>
    <xf numFmtId="0" fontId="0" fillId="0" borderId="0"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41" fontId="3" fillId="0" borderId="7" xfId="0" applyNumberFormat="1" applyFont="1" applyBorder="1" applyAlignment="1" applyProtection="1">
      <alignment/>
      <protection/>
    </xf>
    <xf numFmtId="41" fontId="3" fillId="0" borderId="8" xfId="0" applyNumberFormat="1" applyFont="1" applyBorder="1" applyAlignment="1" applyProtection="1">
      <alignment/>
      <protection/>
    </xf>
    <xf numFmtId="178" fontId="3" fillId="0" borderId="8" xfId="0" applyNumberFormat="1" applyFont="1" applyBorder="1" applyAlignment="1" applyProtection="1">
      <alignment/>
      <protection/>
    </xf>
    <xf numFmtId="180" fontId="3" fillId="0" borderId="8" xfId="0" applyNumberFormat="1" applyFont="1" applyBorder="1" applyAlignment="1" applyProtection="1">
      <alignment/>
      <protection/>
    </xf>
    <xf numFmtId="41" fontId="3" fillId="0" borderId="9" xfId="0" applyNumberFormat="1" applyFont="1" applyBorder="1" applyAlignment="1" applyProtection="1">
      <alignment/>
      <protection/>
    </xf>
    <xf numFmtId="41" fontId="3" fillId="0" borderId="0" xfId="0" applyNumberFormat="1" applyFont="1" applyBorder="1" applyAlignment="1" applyProtection="1">
      <alignment/>
      <protection/>
    </xf>
    <xf numFmtId="179" fontId="3" fillId="0" borderId="0" xfId="0" applyNumberFormat="1" applyFont="1" applyBorder="1" applyAlignment="1" applyProtection="1">
      <alignment/>
      <protection/>
    </xf>
    <xf numFmtId="180" fontId="3" fillId="0" borderId="0" xfId="0" applyNumberFormat="1" applyFont="1" applyBorder="1" applyAlignment="1" applyProtection="1">
      <alignment/>
      <protection/>
    </xf>
    <xf numFmtId="178" fontId="3" fillId="0" borderId="0" xfId="0" applyNumberFormat="1" applyFont="1" applyBorder="1" applyAlignment="1" applyProtection="1">
      <alignment/>
      <protection/>
    </xf>
    <xf numFmtId="41" fontId="3" fillId="0" borderId="9"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179" fontId="3" fillId="0" borderId="0" xfId="0" applyNumberFormat="1" applyFont="1" applyFill="1" applyBorder="1" applyAlignment="1" applyProtection="1">
      <alignment/>
      <protection/>
    </xf>
    <xf numFmtId="180" fontId="3" fillId="0" borderId="0" xfId="0" applyNumberFormat="1" applyFont="1" applyFill="1" applyBorder="1" applyAlignment="1" applyProtection="1">
      <alignment/>
      <protection/>
    </xf>
    <xf numFmtId="178" fontId="3" fillId="0" borderId="0" xfId="0" applyNumberFormat="1" applyFont="1" applyFill="1" applyBorder="1" applyAlignment="1" applyProtection="1">
      <alignment/>
      <protection/>
    </xf>
    <xf numFmtId="41" fontId="3" fillId="0" borderId="10" xfId="0" applyNumberFormat="1" applyFont="1" applyFill="1" applyBorder="1" applyAlignment="1" applyProtection="1">
      <alignment/>
      <protection/>
    </xf>
    <xf numFmtId="41" fontId="3" fillId="0" borderId="4" xfId="0" applyNumberFormat="1" applyFont="1" applyFill="1" applyBorder="1" applyAlignment="1" applyProtection="1">
      <alignment/>
      <protection/>
    </xf>
    <xf numFmtId="179" fontId="3" fillId="0" borderId="4" xfId="0" applyNumberFormat="1" applyFont="1" applyFill="1" applyBorder="1" applyAlignment="1" applyProtection="1">
      <alignment/>
      <protection/>
    </xf>
    <xf numFmtId="180" fontId="3" fillId="0" borderId="4" xfId="0" applyNumberFormat="1" applyFont="1" applyFill="1" applyBorder="1" applyAlignment="1" applyProtection="1">
      <alignment/>
      <protection/>
    </xf>
    <xf numFmtId="178" fontId="3" fillId="0" borderId="4" xfId="0" applyNumberFormat="1" applyFont="1" applyFill="1" applyBorder="1" applyAlignment="1" applyProtection="1">
      <alignment/>
      <protection/>
    </xf>
    <xf numFmtId="0" fontId="0" fillId="0" borderId="0" xfId="0" applyFont="1" applyFill="1" applyAlignment="1">
      <alignment/>
    </xf>
    <xf numFmtId="0" fontId="0" fillId="0" borderId="0" xfId="0" applyFont="1" applyFill="1" applyBorder="1" applyAlignment="1">
      <alignment/>
    </xf>
    <xf numFmtId="37" fontId="0" fillId="0" borderId="0"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178" fontId="0" fillId="0" borderId="0" xfId="0" applyNumberFormat="1" applyFont="1" applyFill="1" applyAlignment="1">
      <alignment/>
    </xf>
    <xf numFmtId="0" fontId="0" fillId="0" borderId="0" xfId="0" applyFont="1" applyAlignment="1">
      <alignment/>
    </xf>
    <xf numFmtId="178" fontId="0" fillId="0" borderId="0" xfId="0" applyNumberFormat="1" applyFont="1" applyAlignment="1">
      <alignment/>
    </xf>
    <xf numFmtId="0" fontId="4" fillId="0" borderId="0" xfId="0" applyFont="1" applyBorder="1" applyAlignment="1">
      <alignment horizontal="left" vertical="center"/>
    </xf>
    <xf numFmtId="0" fontId="0" fillId="0" borderId="4" xfId="0" applyFont="1" applyBorder="1" applyAlignment="1">
      <alignment vertical="center"/>
    </xf>
    <xf numFmtId="0" fontId="8" fillId="0" borderId="2" xfId="0" applyFont="1" applyBorder="1" applyAlignment="1" applyProtection="1">
      <alignment horizontal="left" vertical="center"/>
      <protection/>
    </xf>
    <xf numFmtId="0" fontId="8" fillId="0" borderId="3" xfId="0" applyFont="1" applyBorder="1" applyAlignment="1" applyProtection="1">
      <alignment horizontal="center" vertical="center"/>
      <protection/>
    </xf>
    <xf numFmtId="0" fontId="4" fillId="0" borderId="0" xfId="0" applyFont="1" applyAlignment="1">
      <alignment vertical="center"/>
    </xf>
    <xf numFmtId="0" fontId="3" fillId="0" borderId="2" xfId="0" applyFont="1" applyBorder="1" applyAlignment="1" applyProtection="1">
      <alignment horizontal="left" vertical="center"/>
      <protection/>
    </xf>
    <xf numFmtId="0" fontId="3" fillId="0" borderId="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12" xfId="0" applyFont="1" applyBorder="1" applyAlignment="1">
      <alignment vertical="center"/>
    </xf>
    <xf numFmtId="37" fontId="0" fillId="0" borderId="12" xfId="0" applyNumberFormat="1" applyFont="1" applyBorder="1" applyAlignment="1" applyProtection="1">
      <alignment vertical="center"/>
      <protection/>
    </xf>
    <xf numFmtId="37" fontId="0" fillId="0" borderId="0" xfId="0" applyNumberFormat="1" applyFont="1" applyBorder="1" applyAlignment="1" applyProtection="1">
      <alignment vertical="center"/>
      <protection/>
    </xf>
    <xf numFmtId="0" fontId="0" fillId="0" borderId="13" xfId="0" applyFont="1" applyBorder="1" applyAlignment="1" applyProtection="1">
      <alignment horizontal="center" vertical="center"/>
      <protection/>
    </xf>
    <xf numFmtId="0" fontId="0" fillId="0" borderId="8" xfId="0" applyFont="1" applyBorder="1" applyAlignment="1">
      <alignment vertical="center"/>
    </xf>
    <xf numFmtId="0" fontId="0" fillId="0" borderId="14" xfId="0" applyFont="1" applyBorder="1" applyAlignment="1">
      <alignment vertical="center"/>
    </xf>
    <xf numFmtId="37" fontId="0" fillId="0" borderId="7" xfId="0" applyNumberFormat="1" applyFont="1" applyBorder="1" applyAlignment="1" applyProtection="1">
      <alignment vertical="center"/>
      <protection/>
    </xf>
    <xf numFmtId="37" fontId="0" fillId="0" borderId="8" xfId="0" applyNumberFormat="1" applyFont="1" applyBorder="1" applyAlignment="1" applyProtection="1">
      <alignment vertical="center"/>
      <protection/>
    </xf>
    <xf numFmtId="37" fontId="0" fillId="0" borderId="9" xfId="0" applyNumberFormat="1" applyFont="1" applyBorder="1" applyAlignment="1" applyProtection="1">
      <alignment vertical="center"/>
      <protection/>
    </xf>
    <xf numFmtId="37" fontId="0" fillId="0" borderId="0" xfId="0" applyNumberFormat="1" applyBorder="1" applyAlignment="1" applyProtection="1">
      <alignment horizontal="left" vertical="center"/>
      <protection/>
    </xf>
    <xf numFmtId="0" fontId="0" fillId="0" borderId="0" xfId="0" applyFont="1" applyBorder="1" applyAlignment="1">
      <alignment/>
    </xf>
    <xf numFmtId="0" fontId="0" fillId="0" borderId="4" xfId="0" applyFont="1" applyBorder="1" applyAlignment="1">
      <alignment/>
    </xf>
    <xf numFmtId="41" fontId="4" fillId="0" borderId="7" xfId="0" applyNumberFormat="1" applyFont="1" applyBorder="1" applyAlignment="1" applyProtection="1">
      <alignment/>
      <protection/>
    </xf>
    <xf numFmtId="41" fontId="4" fillId="0" borderId="8" xfId="0" applyNumberFormat="1" applyFont="1" applyBorder="1" applyAlignment="1" applyProtection="1">
      <alignment/>
      <protection/>
    </xf>
    <xf numFmtId="41" fontId="4" fillId="0" borderId="9" xfId="0" applyNumberFormat="1" applyFont="1" applyBorder="1" applyAlignment="1" applyProtection="1">
      <alignment/>
      <protection/>
    </xf>
    <xf numFmtId="41" fontId="0" fillId="0" borderId="0" xfId="0" applyNumberFormat="1" applyFont="1" applyBorder="1" applyAlignment="1" applyProtection="1">
      <alignment/>
      <protection/>
    </xf>
    <xf numFmtId="41" fontId="0" fillId="0" borderId="5" xfId="0" applyNumberFormat="1" applyFont="1" applyBorder="1" applyAlignment="1" applyProtection="1">
      <alignment horizontal="right"/>
      <protection/>
    </xf>
    <xf numFmtId="41" fontId="4" fillId="0" borderId="8"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41" fontId="4" fillId="0" borderId="2" xfId="0" applyNumberFormat="1" applyFont="1" applyBorder="1" applyAlignment="1" applyProtection="1">
      <alignment/>
      <protection/>
    </xf>
    <xf numFmtId="41" fontId="0" fillId="0" borderId="8" xfId="0" applyNumberFormat="1" applyFont="1" applyBorder="1" applyAlignment="1" applyProtection="1">
      <alignment horizontal="right"/>
      <protection/>
    </xf>
    <xf numFmtId="41" fontId="4" fillId="0" borderId="10" xfId="0" applyNumberFormat="1" applyFont="1" applyBorder="1" applyAlignment="1" applyProtection="1">
      <alignment shrinkToFit="1"/>
      <protection/>
    </xf>
    <xf numFmtId="41" fontId="0" fillId="0" borderId="4" xfId="0" applyNumberFormat="1" applyFont="1" applyBorder="1" applyAlignment="1" applyProtection="1">
      <alignment horizontal="right"/>
      <protection/>
    </xf>
    <xf numFmtId="0" fontId="0" fillId="0" borderId="12" xfId="0" applyFont="1" applyBorder="1" applyAlignment="1">
      <alignment/>
    </xf>
    <xf numFmtId="37" fontId="0" fillId="0" borderId="12" xfId="0" applyNumberFormat="1" applyFont="1" applyBorder="1" applyAlignment="1" applyProtection="1">
      <alignment/>
      <protection/>
    </xf>
    <xf numFmtId="0" fontId="0" fillId="0" borderId="1" xfId="0" applyFont="1" applyBorder="1" applyAlignment="1">
      <alignment horizontal="center" vertical="center"/>
    </xf>
    <xf numFmtId="41" fontId="4" fillId="0" borderId="15" xfId="0" applyNumberFormat="1" applyFont="1" applyBorder="1" applyAlignment="1" applyProtection="1">
      <alignment horizontal="right"/>
      <protection/>
    </xf>
    <xf numFmtId="41" fontId="4" fillId="0" borderId="16" xfId="0" applyNumberFormat="1" applyFont="1" applyBorder="1" applyAlignment="1" applyProtection="1">
      <alignment horizontal="right"/>
      <protection/>
    </xf>
    <xf numFmtId="0" fontId="4" fillId="0" borderId="0" xfId="0" applyFont="1" applyAlignment="1">
      <alignment/>
    </xf>
    <xf numFmtId="0" fontId="0" fillId="0" borderId="7" xfId="0" applyFont="1" applyBorder="1" applyAlignment="1" applyProtection="1">
      <alignment horizontal="distributed" vertical="center"/>
      <protection/>
    </xf>
    <xf numFmtId="41" fontId="4" fillId="0" borderId="7" xfId="0" applyNumberFormat="1" applyFont="1" applyBorder="1" applyAlignment="1" applyProtection="1">
      <alignment horizontal="right"/>
      <protection/>
    </xf>
    <xf numFmtId="41" fontId="4" fillId="0" borderId="9" xfId="0" applyNumberFormat="1" applyFont="1" applyBorder="1" applyAlignment="1" applyProtection="1">
      <alignment horizontal="right"/>
      <protection/>
    </xf>
    <xf numFmtId="0" fontId="0" fillId="0" borderId="4" xfId="0" applyFont="1" applyBorder="1" applyAlignment="1" applyProtection="1">
      <alignment horizontal="left"/>
      <protection/>
    </xf>
    <xf numFmtId="0" fontId="0" fillId="0" borderId="17" xfId="0" applyFont="1" applyBorder="1" applyAlignment="1">
      <alignment/>
    </xf>
    <xf numFmtId="0" fontId="0" fillId="0" borderId="18" xfId="0" applyFont="1" applyBorder="1" applyAlignment="1" applyProtection="1">
      <alignment horizontal="left"/>
      <protection/>
    </xf>
    <xf numFmtId="0" fontId="0" fillId="0" borderId="8" xfId="0" applyFont="1" applyBorder="1" applyAlignment="1">
      <alignment/>
    </xf>
    <xf numFmtId="37" fontId="0" fillId="0" borderId="14" xfId="0" applyNumberFormat="1" applyFont="1" applyBorder="1" applyAlignment="1" applyProtection="1">
      <alignment/>
      <protection/>
    </xf>
    <xf numFmtId="37" fontId="0" fillId="0" borderId="7" xfId="0" applyNumberFormat="1" applyFont="1" applyBorder="1" applyAlignment="1" applyProtection="1">
      <alignment/>
      <protection/>
    </xf>
    <xf numFmtId="37" fontId="0" fillId="0" borderId="8" xfId="0" applyNumberFormat="1" applyFont="1" applyBorder="1" applyAlignment="1" applyProtection="1">
      <alignment/>
      <protection/>
    </xf>
    <xf numFmtId="37" fontId="0" fillId="0" borderId="1" xfId="0" applyNumberFormat="1" applyFont="1" applyBorder="1" applyAlignment="1" applyProtection="1">
      <alignment/>
      <protection/>
    </xf>
    <xf numFmtId="37" fontId="0" fillId="0" borderId="9" xfId="0" applyNumberFormat="1" applyFont="1" applyBorder="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left"/>
      <protection/>
    </xf>
    <xf numFmtId="0" fontId="0" fillId="0" borderId="8" xfId="0" applyFont="1" applyBorder="1" applyAlignment="1" applyProtection="1">
      <alignment horizontal="distributed" vertical="center"/>
      <protection/>
    </xf>
    <xf numFmtId="0" fontId="0" fillId="0" borderId="1" xfId="0" applyFont="1" applyBorder="1" applyAlignment="1">
      <alignment horizontal="distributed" vertical="center" wrapText="1"/>
    </xf>
    <xf numFmtId="0" fontId="0" fillId="0" borderId="0" xfId="0" applyFont="1" applyBorder="1" applyAlignment="1">
      <alignment wrapText="1"/>
    </xf>
    <xf numFmtId="41" fontId="0" fillId="0" borderId="0" xfId="0" applyNumberFormat="1" applyAlignment="1">
      <alignment/>
    </xf>
    <xf numFmtId="37" fontId="0" fillId="0" borderId="12" xfId="0" applyNumberFormat="1" applyFont="1" applyBorder="1" applyAlignment="1" applyProtection="1">
      <alignment/>
      <protection/>
    </xf>
    <xf numFmtId="0" fontId="0" fillId="0" borderId="19" xfId="0" applyFont="1" applyBorder="1" applyAlignment="1" applyProtection="1">
      <alignment horizontal="left"/>
      <protection/>
    </xf>
    <xf numFmtId="0" fontId="4" fillId="0" borderId="0" xfId="0" applyFont="1" applyBorder="1" applyAlignment="1" applyProtection="1">
      <alignment horizontal="left" vertical="center"/>
      <protection/>
    </xf>
    <xf numFmtId="0" fontId="8" fillId="0" borderId="14" xfId="0" applyFont="1" applyBorder="1" applyAlignment="1" applyProtection="1">
      <alignment horizontal="center" vertical="center" textRotation="255"/>
      <protection/>
    </xf>
    <xf numFmtId="0" fontId="8" fillId="0" borderId="1" xfId="0" applyFont="1" applyBorder="1" applyAlignment="1">
      <alignment horizontal="center" vertical="center" textRotation="255"/>
    </xf>
    <xf numFmtId="0" fontId="8" fillId="0" borderId="6" xfId="0" applyFont="1" applyBorder="1" applyAlignment="1">
      <alignment horizontal="center" vertical="center" textRotation="255"/>
    </xf>
    <xf numFmtId="37" fontId="3" fillId="0" borderId="18" xfId="0" applyNumberFormat="1" applyFont="1" applyBorder="1" applyAlignment="1" applyProtection="1">
      <alignment horizontal="center" vertical="center"/>
      <protection/>
    </xf>
    <xf numFmtId="0" fontId="4" fillId="0" borderId="4" xfId="0" applyFont="1" applyBorder="1" applyAlignment="1" applyProtection="1">
      <alignment horizontal="left"/>
      <protection/>
    </xf>
    <xf numFmtId="37" fontId="3" fillId="0" borderId="17" xfId="0" applyNumberFormat="1" applyFont="1" applyBorder="1" applyAlignment="1" applyProtection="1">
      <alignment horizontal="center" vertical="center"/>
      <protection/>
    </xf>
    <xf numFmtId="37" fontId="3" fillId="0" borderId="13" xfId="0" applyNumberFormat="1" applyFont="1" applyBorder="1" applyAlignment="1" applyProtection="1">
      <alignment horizontal="center" vertical="center"/>
      <protection/>
    </xf>
    <xf numFmtId="0" fontId="0" fillId="0" borderId="0" xfId="0" applyFont="1" applyAlignment="1">
      <alignment horizontal="left" vertical="top" wrapText="1"/>
    </xf>
    <xf numFmtId="0" fontId="6" fillId="0" borderId="0" xfId="0" applyFont="1" applyAlignment="1">
      <alignment horizontal="left"/>
    </xf>
    <xf numFmtId="178" fontId="5" fillId="0" borderId="0" xfId="0" applyNumberFormat="1" applyFont="1" applyFill="1" applyBorder="1" applyAlignment="1" applyProtection="1">
      <alignment horizontal="right"/>
      <protection/>
    </xf>
    <xf numFmtId="0" fontId="3" fillId="0" borderId="0" xfId="0" applyFont="1" applyBorder="1" applyAlignment="1" applyProtection="1">
      <alignment horizontal="distributed" vertical="center"/>
      <protection/>
    </xf>
    <xf numFmtId="0" fontId="3" fillId="0" borderId="1" xfId="0" applyFont="1" applyBorder="1" applyAlignment="1" applyProtection="1">
      <alignment horizontal="distributed" vertical="center"/>
      <protection/>
    </xf>
    <xf numFmtId="37" fontId="3" fillId="0" borderId="2" xfId="0" applyNumberFormat="1" applyFont="1" applyBorder="1" applyAlignment="1" applyProtection="1">
      <alignment horizontal="center" vertical="center"/>
      <protection/>
    </xf>
    <xf numFmtId="37" fontId="3" fillId="0" borderId="5" xfId="0" applyNumberFormat="1" applyFont="1" applyBorder="1" applyAlignment="1" applyProtection="1">
      <alignment horizontal="center" vertical="center"/>
      <protection/>
    </xf>
    <xf numFmtId="37" fontId="3" fillId="0" borderId="6" xfId="0" applyNumberFormat="1" applyFont="1" applyBorder="1" applyAlignment="1" applyProtection="1">
      <alignment horizontal="center" vertical="center"/>
      <protection/>
    </xf>
    <xf numFmtId="0" fontId="3" fillId="0" borderId="0" xfId="0" applyFont="1" applyFill="1" applyBorder="1" applyAlignment="1" applyProtection="1">
      <alignment horizontal="distributed" vertical="center"/>
      <protection/>
    </xf>
    <xf numFmtId="0" fontId="3" fillId="0" borderId="1" xfId="0" applyFont="1" applyFill="1" applyBorder="1" applyAlignment="1" applyProtection="1">
      <alignment horizontal="distributed" vertical="center"/>
      <protection/>
    </xf>
    <xf numFmtId="0" fontId="3" fillId="0" borderId="4" xfId="0" applyFont="1" applyFill="1" applyBorder="1" applyAlignment="1" applyProtection="1">
      <alignment horizontal="distributed" vertical="center"/>
      <protection/>
    </xf>
    <xf numFmtId="0" fontId="3" fillId="0" borderId="20" xfId="0" applyFont="1" applyFill="1" applyBorder="1" applyAlignment="1" applyProtection="1">
      <alignment horizontal="distributed" vertical="center"/>
      <protection/>
    </xf>
    <xf numFmtId="178" fontId="5" fillId="0" borderId="4" xfId="0" applyNumberFormat="1" applyFont="1" applyBorder="1" applyAlignment="1" applyProtection="1">
      <alignment horizontal="right"/>
      <protection/>
    </xf>
    <xf numFmtId="0" fontId="3" fillId="0" borderId="14" xfId="0" applyFont="1" applyBorder="1" applyAlignment="1" applyProtection="1">
      <alignment horizontal="center" vertical="center" textRotation="255"/>
      <protection/>
    </xf>
    <xf numFmtId="0" fontId="3" fillId="0" borderId="1" xfId="0" applyFont="1" applyBorder="1" applyAlignment="1">
      <alignment horizontal="center" vertical="center" textRotation="255"/>
    </xf>
    <xf numFmtId="0" fontId="3" fillId="0" borderId="6" xfId="0" applyFont="1" applyBorder="1" applyAlignment="1">
      <alignment horizontal="center" vertical="center" textRotation="255"/>
    </xf>
    <xf numFmtId="0" fontId="0" fillId="0" borderId="13"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37" fontId="4" fillId="0" borderId="0"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0" fontId="5" fillId="0" borderId="14" xfId="0" applyFont="1" applyBorder="1" applyAlignment="1" applyProtection="1">
      <alignment horizontal="center" vertical="center" textRotation="255"/>
      <protection/>
    </xf>
    <xf numFmtId="0" fontId="5" fillId="0" borderId="1" xfId="0" applyFont="1" applyBorder="1" applyAlignment="1">
      <alignment horizontal="center" vertical="center" textRotation="255"/>
    </xf>
    <xf numFmtId="0" fontId="5" fillId="0" borderId="20" xfId="0" applyFont="1" applyBorder="1" applyAlignment="1">
      <alignment horizontal="center" vertical="center" textRotation="255"/>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37" fontId="4" fillId="0" borderId="9" xfId="0" applyNumberFormat="1" applyFont="1" applyBorder="1" applyAlignment="1" applyProtection="1">
      <alignment horizontal="right" vertical="center"/>
      <protection/>
    </xf>
    <xf numFmtId="0" fontId="3" fillId="0" borderId="21" xfId="0" applyFont="1" applyBorder="1" applyAlignment="1" applyProtection="1">
      <alignment horizontal="center" vertical="center"/>
      <protection/>
    </xf>
    <xf numFmtId="0" fontId="3" fillId="0" borderId="11" xfId="0" applyFont="1" applyBorder="1" applyAlignment="1">
      <alignment horizontal="center" vertical="center"/>
    </xf>
    <xf numFmtId="37" fontId="4" fillId="0" borderId="7" xfId="0" applyNumberFormat="1" applyFont="1" applyBorder="1" applyAlignment="1" applyProtection="1">
      <alignment horizontal="right" vertical="center"/>
      <protection/>
    </xf>
    <xf numFmtId="37" fontId="4" fillId="0" borderId="8" xfId="0" applyNumberFormat="1" applyFont="1" applyBorder="1" applyAlignment="1" applyProtection="1">
      <alignment horizontal="right" vertical="center"/>
      <protection/>
    </xf>
    <xf numFmtId="37" fontId="4" fillId="0" borderId="10" xfId="0" applyNumberFormat="1" applyFont="1" applyBorder="1" applyAlignment="1" applyProtection="1">
      <alignment horizontal="right" vertical="center"/>
      <protection/>
    </xf>
    <xf numFmtId="37" fontId="4" fillId="0" borderId="4" xfId="0" applyNumberFormat="1" applyFont="1" applyBorder="1" applyAlignment="1" applyProtection="1">
      <alignment horizontal="right" vertical="center"/>
      <protection/>
    </xf>
    <xf numFmtId="37" fontId="0" fillId="0" borderId="4" xfId="0" applyNumberFormat="1" applyFont="1" applyBorder="1" applyAlignment="1" applyProtection="1">
      <alignment horizontal="right" vertical="center"/>
      <protection/>
    </xf>
    <xf numFmtId="0" fontId="5" fillId="0" borderId="4" xfId="0" applyFont="1" applyBorder="1" applyAlignment="1" applyProtection="1">
      <alignment horizontal="right" vertical="center"/>
      <protection/>
    </xf>
    <xf numFmtId="0" fontId="8" fillId="0" borderId="21" xfId="0" applyFont="1" applyBorder="1" applyAlignment="1" applyProtection="1">
      <alignment horizontal="center" vertical="center"/>
      <protection/>
    </xf>
    <xf numFmtId="0" fontId="8" fillId="0" borderId="3" xfId="0" applyFont="1" applyBorder="1" applyAlignment="1">
      <alignment horizontal="center" vertical="center"/>
    </xf>
    <xf numFmtId="0" fontId="3" fillId="0" borderId="3" xfId="0" applyFont="1" applyBorder="1" applyAlignment="1">
      <alignment horizontal="center" vertical="center"/>
    </xf>
    <xf numFmtId="37" fontId="5" fillId="0" borderId="12" xfId="0" applyNumberFormat="1" applyFont="1" applyBorder="1" applyAlignment="1" applyProtection="1">
      <alignment horizontal="right" vertical="center"/>
      <protection/>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0" fillId="0" borderId="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0" fillId="0" borderId="0" xfId="0" applyFont="1" applyBorder="1" applyAlignment="1">
      <alignment horizontal="right" vertical="center"/>
    </xf>
    <xf numFmtId="0" fontId="4" fillId="0" borderId="0" xfId="0" applyFont="1" applyBorder="1" applyAlignment="1">
      <alignment horizontal="right" vertical="center"/>
    </xf>
    <xf numFmtId="0" fontId="0" fillId="0" borderId="4" xfId="0" applyFont="1" applyBorder="1" applyAlignment="1" applyProtection="1">
      <alignment horizontal="distributed" vertical="center"/>
      <protection/>
    </xf>
    <xf numFmtId="0" fontId="0" fillId="0" borderId="4" xfId="0" applyFont="1" applyBorder="1" applyAlignment="1">
      <alignment horizontal="distributed" vertical="center"/>
    </xf>
    <xf numFmtId="0" fontId="0" fillId="0" borderId="20" xfId="0" applyFont="1" applyBorder="1" applyAlignment="1">
      <alignment horizontal="distributed" vertical="center"/>
    </xf>
    <xf numFmtId="37" fontId="0" fillId="0" borderId="9" xfId="0" applyNumberFormat="1" applyFont="1" applyBorder="1" applyAlignment="1" applyProtection="1">
      <alignment horizontal="right" vertical="center"/>
      <protection/>
    </xf>
    <xf numFmtId="37" fontId="0" fillId="0" borderId="10" xfId="0" applyNumberFormat="1" applyFont="1" applyBorder="1" applyAlignment="1" applyProtection="1">
      <alignment horizontal="right" vertical="center"/>
      <protection/>
    </xf>
    <xf numFmtId="0" fontId="0" fillId="0" borderId="4" xfId="0" applyFont="1" applyBorder="1" applyAlignment="1">
      <alignment horizontal="right" vertical="center"/>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7"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13" xfId="0" applyFont="1" applyBorder="1" applyAlignment="1" applyProtection="1">
      <alignment horizontal="center" vertical="center"/>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4" xfId="0" applyFont="1" applyBorder="1" applyAlignment="1" applyProtection="1">
      <alignment horizontal="center" vertical="distributed" textRotation="255"/>
      <protection/>
    </xf>
    <xf numFmtId="0" fontId="0" fillId="0" borderId="1" xfId="0" applyFont="1" applyBorder="1" applyAlignment="1">
      <alignment horizontal="center" vertical="distributed" textRotation="255"/>
    </xf>
    <xf numFmtId="0" fontId="0" fillId="0" borderId="7" xfId="0" applyFont="1" applyBorder="1" applyAlignment="1" applyProtection="1">
      <alignment horizontal="distributed" vertical="center"/>
      <protection/>
    </xf>
    <xf numFmtId="0" fontId="0" fillId="0" borderId="8" xfId="0" applyFont="1" applyBorder="1" applyAlignment="1">
      <alignment horizontal="distributed" vertical="center"/>
    </xf>
    <xf numFmtId="0" fontId="0" fillId="0" borderId="14" xfId="0" applyFont="1" applyBorder="1" applyAlignment="1">
      <alignment horizontal="distributed" vertical="center"/>
    </xf>
    <xf numFmtId="0" fontId="0" fillId="0" borderId="9" xfId="0" applyFont="1" applyBorder="1" applyAlignment="1" applyProtection="1">
      <alignment horizontal="distributed" vertical="center"/>
      <protection/>
    </xf>
    <xf numFmtId="0" fontId="0" fillId="0" borderId="2" xfId="0" applyFont="1" applyBorder="1" applyAlignment="1" applyProtection="1">
      <alignment horizontal="distributed" vertical="center"/>
      <protection/>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pplyProtection="1">
      <alignment horizontal="distributed" vertical="center"/>
      <protection/>
    </xf>
    <xf numFmtId="0" fontId="0" fillId="0" borderId="14" xfId="0" applyFont="1" applyBorder="1" applyAlignment="1">
      <alignment horizontal="distributed" vertical="center"/>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4" fillId="0" borderId="16" xfId="0" applyFont="1" applyBorder="1" applyAlignment="1" applyProtection="1">
      <alignment horizontal="distributed" vertical="center"/>
      <protection/>
    </xf>
    <xf numFmtId="0" fontId="4" fillId="0" borderId="16" xfId="0" applyFont="1" applyBorder="1" applyAlignment="1">
      <alignment horizontal="distributed" vertical="center"/>
    </xf>
    <xf numFmtId="0" fontId="4" fillId="0" borderId="22" xfId="0" applyFont="1" applyBorder="1" applyAlignment="1">
      <alignment horizontal="distributed" vertical="center"/>
    </xf>
    <xf numFmtId="0" fontId="0" fillId="0" borderId="6" xfId="0" applyFont="1" applyBorder="1" applyAlignment="1">
      <alignment horizontal="center" vertical="distributed" textRotation="255"/>
    </xf>
    <xf numFmtId="0" fontId="3" fillId="0" borderId="21" xfId="0" applyFont="1" applyBorder="1" applyAlignment="1" applyProtection="1">
      <alignment horizontal="center" vertical="distributed" textRotation="255"/>
      <protection/>
    </xf>
    <xf numFmtId="0" fontId="3" fillId="0" borderId="24" xfId="0" applyFont="1" applyBorder="1" applyAlignment="1">
      <alignment horizontal="center" vertical="distributed" textRotation="255"/>
    </xf>
    <xf numFmtId="0" fontId="3" fillId="0" borderId="3" xfId="0" applyFont="1" applyBorder="1" applyAlignment="1">
      <alignment horizontal="center" vertical="distributed" textRotation="255"/>
    </xf>
    <xf numFmtId="0" fontId="0" fillId="0" borderId="10" xfId="0" applyFont="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0" fontId="0" fillId="0" borderId="12"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3" fillId="0" borderId="11" xfId="0" applyFont="1" applyBorder="1" applyAlignment="1">
      <alignment horizontal="center" vertical="distributed" textRotation="255"/>
    </xf>
    <xf numFmtId="0" fontId="0" fillId="0" borderId="20" xfId="0" applyFont="1" applyBorder="1" applyAlignment="1">
      <alignment horizontal="center" vertical="distributed" textRotation="255"/>
    </xf>
    <xf numFmtId="0" fontId="4" fillId="0" borderId="0" xfId="0" applyFont="1" applyBorder="1" applyAlignment="1" applyProtection="1">
      <alignment horizontal="left"/>
      <protection/>
    </xf>
    <xf numFmtId="0" fontId="5" fillId="0" borderId="4" xfId="0" applyFont="1" applyBorder="1" applyAlignment="1" applyProtection="1">
      <alignment horizontal="right"/>
      <protection/>
    </xf>
    <xf numFmtId="37" fontId="5" fillId="0" borderId="12" xfId="0" applyNumberFormat="1" applyFont="1" applyBorder="1" applyAlignment="1" applyProtection="1">
      <alignment horizontal="right"/>
      <protection/>
    </xf>
    <xf numFmtId="0" fontId="3" fillId="0" borderId="14" xfId="0" applyFont="1" applyBorder="1" applyAlignment="1" applyProtection="1">
      <alignment horizontal="center" vertical="center" wrapText="1"/>
      <protection/>
    </xf>
    <xf numFmtId="0" fontId="3" fillId="0" borderId="20" xfId="0" applyFont="1" applyBorder="1" applyAlignment="1">
      <alignment horizontal="center" vertical="center"/>
    </xf>
    <xf numFmtId="0" fontId="0" fillId="0" borderId="7" xfId="0" applyFont="1" applyBorder="1" applyAlignment="1" applyProtection="1">
      <alignment horizontal="distributed" vertical="center" wrapText="1"/>
      <protection/>
    </xf>
    <xf numFmtId="0" fontId="0" fillId="0" borderId="14" xfId="0" applyFont="1" applyBorder="1" applyAlignment="1">
      <alignment horizontal="distributed"/>
    </xf>
    <xf numFmtId="0" fontId="0" fillId="0" borderId="9" xfId="0" applyFont="1" applyBorder="1" applyAlignment="1">
      <alignment horizontal="distributed" vertical="center"/>
    </xf>
    <xf numFmtId="0" fontId="0" fillId="0" borderId="1" xfId="0" applyFont="1" applyBorder="1" applyAlignment="1">
      <alignment horizontal="distributed"/>
    </xf>
    <xf numFmtId="0" fontId="0" fillId="0" borderId="2" xfId="0" applyFont="1" applyBorder="1" applyAlignment="1">
      <alignment horizontal="distributed" vertical="center"/>
    </xf>
    <xf numFmtId="0" fontId="0" fillId="0" borderId="6" xfId="0" applyFont="1" applyBorder="1" applyAlignment="1">
      <alignment horizontal="distributed"/>
    </xf>
    <xf numFmtId="0" fontId="0" fillId="0" borderId="8"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5" fillId="0" borderId="0" xfId="0" applyFont="1" applyBorder="1" applyAlignment="1" applyProtection="1">
      <alignment horizontal="right"/>
      <protection/>
    </xf>
    <xf numFmtId="0" fontId="0" fillId="0" borderId="26" xfId="0" applyFont="1" applyBorder="1" applyAlignment="1" applyProtection="1">
      <alignment horizontal="distributed" vertical="center"/>
      <protection/>
    </xf>
    <xf numFmtId="0" fontId="0" fillId="0" borderId="27" xfId="0" applyFont="1" applyBorder="1" applyAlignment="1">
      <alignment horizontal="distributed" vertical="center"/>
    </xf>
    <xf numFmtId="0" fontId="0" fillId="0" borderId="0" xfId="0" applyFont="1" applyBorder="1" applyAlignment="1" applyProtection="1">
      <alignment horizontal="distributed" vertical="center" wrapText="1"/>
      <protection/>
    </xf>
    <xf numFmtId="0" fontId="0" fillId="0" borderId="1" xfId="0" applyFont="1" applyBorder="1" applyAlignment="1">
      <alignment horizontal="distributed" vertical="center" wrapText="1"/>
    </xf>
    <xf numFmtId="0" fontId="0" fillId="0" borderId="4" xfId="0" applyFont="1" applyBorder="1" applyAlignment="1" applyProtection="1">
      <alignment horizontal="distributed" vertical="center" wrapText="1"/>
      <protection/>
    </xf>
    <xf numFmtId="0" fontId="0" fillId="0" borderId="20" xfId="0" applyFont="1" applyBorder="1" applyAlignment="1">
      <alignment horizontal="distributed" vertical="center" wrapText="1"/>
    </xf>
    <xf numFmtId="0" fontId="0" fillId="0" borderId="8" xfId="0" applyFont="1" applyBorder="1" applyAlignment="1" applyProtection="1">
      <alignment horizontal="distributed" vertical="center"/>
      <protection/>
    </xf>
    <xf numFmtId="0" fontId="0" fillId="0" borderId="4" xfId="0" applyFont="1" applyBorder="1" applyAlignment="1" applyProtection="1">
      <alignment horizontal="distributed" vertical="center"/>
      <protection/>
    </xf>
    <xf numFmtId="0" fontId="0" fillId="0" borderId="20" xfId="0" applyFont="1" applyBorder="1" applyAlignment="1">
      <alignment horizontal="distributed" vertical="center"/>
    </xf>
    <xf numFmtId="0" fontId="4" fillId="0" borderId="0"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4" fillId="0" borderId="0"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41" fontId="0" fillId="0" borderId="4" xfId="0" applyNumberFormat="1" applyFont="1" applyBorder="1" applyAlignment="1" applyProtection="1">
      <alignment horizontal="right"/>
      <protection/>
    </xf>
    <xf numFmtId="41" fontId="0" fillId="0" borderId="8" xfId="0" applyNumberFormat="1" applyFont="1" applyBorder="1" applyAlignment="1" applyProtection="1">
      <alignment horizontal="right"/>
      <protection/>
    </xf>
    <xf numFmtId="41" fontId="4" fillId="0" borderId="7" xfId="0" applyNumberFormat="1" applyFont="1" applyBorder="1" applyAlignment="1" applyProtection="1">
      <alignment horizontal="right"/>
      <protection/>
    </xf>
    <xf numFmtId="41" fontId="4" fillId="0" borderId="8" xfId="0" applyNumberFormat="1" applyFont="1" applyBorder="1" applyAlignment="1" applyProtection="1">
      <alignment horizontal="right"/>
      <protection/>
    </xf>
    <xf numFmtId="41" fontId="4" fillId="0" borderId="10" xfId="0" applyNumberFormat="1" applyFont="1" applyBorder="1" applyAlignment="1" applyProtection="1">
      <alignment horizontal="right"/>
      <protection/>
    </xf>
    <xf numFmtId="41" fontId="4" fillId="0" borderId="4" xfId="0" applyNumberFormat="1" applyFont="1" applyBorder="1" applyAlignment="1" applyProtection="1">
      <alignment horizontal="right"/>
      <protection/>
    </xf>
    <xf numFmtId="0" fontId="4" fillId="0" borderId="13" xfId="0" applyFont="1" applyBorder="1" applyAlignment="1" applyProtection="1">
      <alignment horizontal="distributed" vertical="center"/>
      <protection/>
    </xf>
    <xf numFmtId="0" fontId="4" fillId="0" borderId="17"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41" fontId="4" fillId="0" borderId="0"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41" fontId="4" fillId="0" borderId="9" xfId="0" applyNumberFormat="1" applyFont="1" applyBorder="1" applyAlignment="1" applyProtection="1">
      <alignment horizontal="right"/>
      <protection/>
    </xf>
    <xf numFmtId="41" fontId="0" fillId="0" borderId="9" xfId="0" applyNumberFormat="1" applyFont="1" applyBorder="1" applyAlignment="1" applyProtection="1">
      <alignment horizontal="right"/>
      <protection/>
    </xf>
    <xf numFmtId="41" fontId="0" fillId="0" borderId="10" xfId="0" applyNumberFormat="1" applyFont="1" applyBorder="1" applyAlignment="1" applyProtection="1">
      <alignment horizontal="right"/>
      <protection/>
    </xf>
    <xf numFmtId="41" fontId="0" fillId="0" borderId="4" xfId="0" applyNumberFormat="1" applyFont="1" applyBorder="1" applyAlignment="1">
      <alignment horizontal="right"/>
    </xf>
    <xf numFmtId="41" fontId="4" fillId="0" borderId="0" xfId="0" applyNumberFormat="1" applyFont="1" applyBorder="1" applyAlignment="1">
      <alignment horizontal="right"/>
    </xf>
    <xf numFmtId="41" fontId="0" fillId="0" borderId="0" xfId="0" applyNumberFormat="1" applyFont="1" applyBorder="1" applyAlignment="1">
      <alignment horizontal="right"/>
    </xf>
    <xf numFmtId="0" fontId="0" fillId="0" borderId="25" xfId="0" applyFont="1" applyBorder="1" applyAlignment="1" applyProtection="1">
      <alignment horizontal="distributed"/>
      <protection/>
    </xf>
    <xf numFmtId="0" fontId="0" fillId="0" borderId="12" xfId="0" applyFont="1" applyBorder="1" applyAlignment="1" applyProtection="1">
      <alignment horizontal="distributed"/>
      <protection/>
    </xf>
    <xf numFmtId="0" fontId="0" fillId="0" borderId="19" xfId="0" applyFont="1" applyBorder="1" applyAlignment="1" applyProtection="1">
      <alignment horizontal="distributed"/>
      <protection/>
    </xf>
    <xf numFmtId="0" fontId="0" fillId="0" borderId="15"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0" fontId="0" fillId="0" borderId="13"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12" xfId="0" applyFont="1" applyBorder="1" applyAlignment="1" applyProtection="1">
      <alignment horizontal="center"/>
      <protection/>
    </xf>
    <xf numFmtId="0" fontId="7" fillId="0" borderId="0" xfId="0" applyFont="1" applyAlignment="1">
      <alignment horizontal="left"/>
    </xf>
    <xf numFmtId="0" fontId="0" fillId="0" borderId="0" xfId="0" applyFont="1" applyAlignment="1">
      <alignment horizontal="left" vertical="center" wrapText="1"/>
    </xf>
    <xf numFmtId="0" fontId="0" fillId="0" borderId="12" xfId="0" applyFont="1" applyBorder="1" applyAlignment="1" applyProtection="1">
      <alignment horizontal="distributed" vertical="center"/>
      <protection/>
    </xf>
    <xf numFmtId="0" fontId="0" fillId="0" borderId="19" xfId="0" applyFont="1" applyBorder="1" applyAlignment="1">
      <alignment horizontal="distributed" vertical="center"/>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4" fillId="0" borderId="0" xfId="0" applyFont="1" applyBorder="1" applyAlignment="1" applyProtection="1">
      <alignment wrapText="1"/>
      <protection/>
    </xf>
    <xf numFmtId="37" fontId="5" fillId="0" borderId="0" xfId="0" applyNumberFormat="1" applyFont="1" applyBorder="1" applyAlignment="1" applyProtection="1">
      <alignment horizontal="right"/>
      <protection/>
    </xf>
    <xf numFmtId="0" fontId="0" fillId="0" borderId="0" xfId="0" applyFont="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N207"/>
  <sheetViews>
    <sheetView showGridLines="0" view="pageBreakPreview" zoomScale="75" zoomScaleSheetLayoutView="75" workbookViewId="0" topLeftCell="H19">
      <selection activeCell="P3" sqref="P3"/>
    </sheetView>
  </sheetViews>
  <sheetFormatPr defaultColWidth="8.83203125" defaultRowHeight="18"/>
  <cols>
    <col min="1" max="1" width="3" style="55" customWidth="1"/>
    <col min="2" max="2" width="29" style="55" customWidth="1"/>
    <col min="3" max="4" width="8.08203125" style="55" customWidth="1"/>
    <col min="5" max="5" width="7.41015625" style="56" customWidth="1"/>
    <col min="6" max="7" width="6.66015625" style="55" customWidth="1"/>
    <col min="8" max="8" width="6.66015625" style="56" customWidth="1"/>
    <col min="9" max="10" width="6.66015625" style="55" customWidth="1"/>
    <col min="11" max="11" width="6.66015625" style="56" customWidth="1"/>
    <col min="12" max="13" width="6.66015625" style="55" customWidth="1"/>
    <col min="14" max="14" width="6.66015625" style="56" customWidth="1"/>
    <col min="15" max="16" width="6.66015625" style="55" customWidth="1"/>
    <col min="17" max="17" width="6.66015625" style="56" customWidth="1"/>
    <col min="18" max="19" width="6.66015625" style="55" customWidth="1"/>
    <col min="20" max="20" width="6.66015625" style="56" customWidth="1"/>
    <col min="21" max="22" width="6.66015625" style="55" customWidth="1"/>
    <col min="23" max="23" width="6.66015625" style="56" customWidth="1"/>
    <col min="24" max="25" width="6.66015625" style="55" customWidth="1"/>
    <col min="26" max="26" width="6.66015625" style="56" customWidth="1"/>
    <col min="27" max="38" width="8.66015625" style="0" customWidth="1"/>
  </cols>
  <sheetData>
    <row r="1" spans="1:26" ht="22.5" customHeight="1">
      <c r="A1" s="123" t="s">
        <v>37</v>
      </c>
      <c r="B1" s="123"/>
      <c r="C1" s="123"/>
      <c r="D1" s="123"/>
      <c r="E1" s="22"/>
      <c r="F1" s="22"/>
      <c r="G1" s="22"/>
      <c r="H1" s="22"/>
      <c r="I1" s="22"/>
      <c r="J1" s="22"/>
      <c r="K1" s="23"/>
      <c r="L1" s="22"/>
      <c r="M1" s="22"/>
      <c r="N1" s="23"/>
      <c r="O1" s="22"/>
      <c r="P1" s="22"/>
      <c r="Q1" s="23"/>
      <c r="R1" s="22"/>
      <c r="S1" s="22"/>
      <c r="T1" s="23"/>
      <c r="U1" s="22"/>
      <c r="V1" s="22"/>
      <c r="W1" s="23"/>
      <c r="X1" s="22"/>
      <c r="Y1" s="22"/>
      <c r="Z1" s="23"/>
    </row>
    <row r="2" spans="1:26" ht="3.75" customHeight="1">
      <c r="A2" s="8"/>
      <c r="B2" s="8"/>
      <c r="C2" s="8"/>
      <c r="D2" s="8"/>
      <c r="E2" s="22"/>
      <c r="F2" s="22"/>
      <c r="G2" s="22"/>
      <c r="H2" s="22"/>
      <c r="I2" s="22"/>
      <c r="J2" s="22"/>
      <c r="K2" s="23"/>
      <c r="L2" s="22"/>
      <c r="M2" s="22"/>
      <c r="N2" s="23"/>
      <c r="O2" s="22"/>
      <c r="P2" s="22"/>
      <c r="Q2" s="23"/>
      <c r="R2" s="22"/>
      <c r="S2" s="22"/>
      <c r="T2" s="23"/>
      <c r="U2" s="22"/>
      <c r="V2" s="22"/>
      <c r="W2" s="23"/>
      <c r="X2" s="22"/>
      <c r="Y2" s="22"/>
      <c r="Z2" s="23"/>
    </row>
    <row r="3" spans="1:26" ht="172.5" customHeight="1">
      <c r="A3" s="22"/>
      <c r="B3" s="122" t="s">
        <v>43</v>
      </c>
      <c r="C3" s="122"/>
      <c r="D3" s="122"/>
      <c r="E3" s="122"/>
      <c r="F3" s="122"/>
      <c r="G3" s="122"/>
      <c r="H3" s="122"/>
      <c r="I3" s="122"/>
      <c r="J3" s="122"/>
      <c r="K3" s="122"/>
      <c r="L3" s="24"/>
      <c r="M3" s="24"/>
      <c r="N3" s="24"/>
      <c r="O3" s="22"/>
      <c r="P3" s="22"/>
      <c r="Q3" s="23"/>
      <c r="R3" s="22"/>
      <c r="S3" s="22"/>
      <c r="T3" s="23"/>
      <c r="U3" s="22"/>
      <c r="V3" s="22"/>
      <c r="W3" s="23"/>
      <c r="X3" s="22"/>
      <c r="Y3" s="22"/>
      <c r="Z3" s="23"/>
    </row>
    <row r="4" spans="1:40" ht="18.75" customHeight="1" thickBot="1">
      <c r="A4" s="119" t="s">
        <v>39</v>
      </c>
      <c r="B4" s="119"/>
      <c r="C4" s="119"/>
      <c r="D4" s="119"/>
      <c r="E4" s="119"/>
      <c r="F4" s="119"/>
      <c r="G4" s="119"/>
      <c r="H4" s="119"/>
      <c r="I4" s="119"/>
      <c r="J4" s="119"/>
      <c r="K4" s="119"/>
      <c r="L4" s="119"/>
      <c r="M4" s="119"/>
      <c r="N4" s="119"/>
      <c r="O4" s="119"/>
      <c r="P4" s="119"/>
      <c r="Q4" s="119"/>
      <c r="R4" s="119"/>
      <c r="S4" s="25"/>
      <c r="T4" s="26"/>
      <c r="U4" s="25"/>
      <c r="V4" s="25"/>
      <c r="W4" s="26"/>
      <c r="X4" s="25"/>
      <c r="Y4" s="134" t="s">
        <v>44</v>
      </c>
      <c r="Z4" s="134"/>
      <c r="AA4" s="1"/>
      <c r="AB4" s="1"/>
      <c r="AC4" s="1"/>
      <c r="AD4" s="2"/>
      <c r="AE4" s="2"/>
      <c r="AF4" s="3"/>
      <c r="AG4" s="1"/>
      <c r="AH4" s="1"/>
      <c r="AI4" s="1"/>
      <c r="AJ4" s="2"/>
      <c r="AK4" s="2"/>
      <c r="AL4" s="3"/>
      <c r="AM4" s="1"/>
      <c r="AN4" s="1"/>
    </row>
    <row r="5" spans="1:40" s="7" customFormat="1" ht="18.75" customHeight="1">
      <c r="A5" s="27"/>
      <c r="B5" s="28"/>
      <c r="C5" s="127" t="s">
        <v>0</v>
      </c>
      <c r="D5" s="128"/>
      <c r="E5" s="129"/>
      <c r="F5" s="127" t="s">
        <v>27</v>
      </c>
      <c r="G5" s="128"/>
      <c r="H5" s="129"/>
      <c r="I5" s="127" t="s">
        <v>28</v>
      </c>
      <c r="J5" s="128"/>
      <c r="K5" s="129"/>
      <c r="L5" s="121" t="s">
        <v>29</v>
      </c>
      <c r="M5" s="120"/>
      <c r="N5" s="118"/>
      <c r="O5" s="121" t="s">
        <v>30</v>
      </c>
      <c r="P5" s="120"/>
      <c r="Q5" s="118"/>
      <c r="R5" s="127" t="s">
        <v>31</v>
      </c>
      <c r="S5" s="120"/>
      <c r="T5" s="118"/>
      <c r="U5" s="121" t="s">
        <v>32</v>
      </c>
      <c r="V5" s="120"/>
      <c r="W5" s="118"/>
      <c r="X5" s="121" t="s">
        <v>33</v>
      </c>
      <c r="Y5" s="120"/>
      <c r="Z5" s="120"/>
      <c r="AA5" s="4"/>
      <c r="AB5" s="4"/>
      <c r="AC5" s="4"/>
      <c r="AD5" s="5"/>
      <c r="AE5" s="5"/>
      <c r="AF5" s="6"/>
      <c r="AG5" s="4"/>
      <c r="AH5" s="4"/>
      <c r="AI5" s="4"/>
      <c r="AJ5" s="5"/>
      <c r="AK5" s="5"/>
      <c r="AL5" s="6"/>
      <c r="AM5" s="4"/>
      <c r="AN5" s="4"/>
    </row>
    <row r="6" spans="1:40" s="7" customFormat="1" ht="18.75" customHeight="1">
      <c r="A6" s="29"/>
      <c r="B6" s="30"/>
      <c r="C6" s="19" t="s">
        <v>24</v>
      </c>
      <c r="D6" s="19" t="s">
        <v>25</v>
      </c>
      <c r="E6" s="20" t="s">
        <v>26</v>
      </c>
      <c r="F6" s="19" t="s">
        <v>24</v>
      </c>
      <c r="G6" s="19" t="s">
        <v>25</v>
      </c>
      <c r="H6" s="20" t="s">
        <v>26</v>
      </c>
      <c r="I6" s="19" t="s">
        <v>24</v>
      </c>
      <c r="J6" s="19" t="s">
        <v>25</v>
      </c>
      <c r="K6" s="20" t="s">
        <v>26</v>
      </c>
      <c r="L6" s="19" t="s">
        <v>24</v>
      </c>
      <c r="M6" s="19" t="s">
        <v>25</v>
      </c>
      <c r="N6" s="21" t="s">
        <v>26</v>
      </c>
      <c r="O6" s="19" t="s">
        <v>24</v>
      </c>
      <c r="P6" s="19" t="s">
        <v>25</v>
      </c>
      <c r="Q6" s="21" t="s">
        <v>26</v>
      </c>
      <c r="R6" s="19" t="s">
        <v>24</v>
      </c>
      <c r="S6" s="19" t="s">
        <v>25</v>
      </c>
      <c r="T6" s="20" t="s">
        <v>26</v>
      </c>
      <c r="U6" s="19" t="s">
        <v>24</v>
      </c>
      <c r="V6" s="19" t="s">
        <v>25</v>
      </c>
      <c r="W6" s="20" t="s">
        <v>26</v>
      </c>
      <c r="X6" s="19" t="s">
        <v>24</v>
      </c>
      <c r="Y6" s="19" t="s">
        <v>25</v>
      </c>
      <c r="Z6" s="20" t="s">
        <v>26</v>
      </c>
      <c r="AA6" s="4"/>
      <c r="AB6" s="4"/>
      <c r="AC6" s="4"/>
      <c r="AD6" s="5"/>
      <c r="AE6" s="5"/>
      <c r="AF6" s="6"/>
      <c r="AG6" s="4"/>
      <c r="AH6" s="4"/>
      <c r="AI6" s="4"/>
      <c r="AJ6" s="5"/>
      <c r="AK6" s="5"/>
      <c r="AL6" s="6"/>
      <c r="AM6" s="4"/>
      <c r="AN6" s="4"/>
    </row>
    <row r="7" spans="1:40" ht="17.25" customHeight="1">
      <c r="A7" s="125" t="s">
        <v>0</v>
      </c>
      <c r="B7" s="126"/>
      <c r="C7" s="31">
        <f>+F7+I7+L7+O7+R7+U7+X7</f>
        <v>7367</v>
      </c>
      <c r="D7" s="32">
        <f>SUM(D8:D52)</f>
        <v>14481</v>
      </c>
      <c r="E7" s="33">
        <f>D7/D7*100</f>
        <v>100</v>
      </c>
      <c r="F7" s="32">
        <f>SUM(F8:F52)</f>
        <v>1645</v>
      </c>
      <c r="G7" s="32">
        <f>SUM(G8:G52)</f>
        <v>2873</v>
      </c>
      <c r="H7" s="34">
        <f>G7/G7*100</f>
        <v>100</v>
      </c>
      <c r="I7" s="32">
        <f>SUM(I8:I52)</f>
        <v>1128</v>
      </c>
      <c r="J7" s="32">
        <f>SUM(J8:J52)</f>
        <v>2266</v>
      </c>
      <c r="K7" s="34">
        <f>J7/J7*100</f>
        <v>100</v>
      </c>
      <c r="L7" s="32">
        <f>SUM(L8:L52)</f>
        <v>712</v>
      </c>
      <c r="M7" s="32">
        <f>SUM(M8:M52)</f>
        <v>1540</v>
      </c>
      <c r="N7" s="33">
        <f>M7/M7*100</f>
        <v>100</v>
      </c>
      <c r="O7" s="32">
        <f>SUM(O8:O52)</f>
        <v>1218</v>
      </c>
      <c r="P7" s="32">
        <f>SUM(P8:P52)</f>
        <v>2507</v>
      </c>
      <c r="Q7" s="33">
        <f>P7/P7*100</f>
        <v>100</v>
      </c>
      <c r="R7" s="32">
        <f>SUM(R8:R52)</f>
        <v>523</v>
      </c>
      <c r="S7" s="32">
        <f>SUM(S8:S52)</f>
        <v>1249</v>
      </c>
      <c r="T7" s="33">
        <f>S7/S7*100</f>
        <v>100</v>
      </c>
      <c r="U7" s="32">
        <f>SUM(U8:U52)</f>
        <v>1104</v>
      </c>
      <c r="V7" s="32">
        <f>SUM(V8:V52)</f>
        <v>1993</v>
      </c>
      <c r="W7" s="33">
        <f>V7/V7*100</f>
        <v>100</v>
      </c>
      <c r="X7" s="32">
        <f>SUM(X8:X52)</f>
        <v>1037</v>
      </c>
      <c r="Y7" s="32">
        <f>SUM(Y8:Y52)</f>
        <v>2053</v>
      </c>
      <c r="Z7" s="33">
        <f>Y7/Y7*100</f>
        <v>100</v>
      </c>
      <c r="AA7" s="1"/>
      <c r="AB7" s="1"/>
      <c r="AC7" s="1"/>
      <c r="AD7" s="2"/>
      <c r="AE7" s="2"/>
      <c r="AF7" s="3"/>
      <c r="AG7" s="1"/>
      <c r="AH7" s="1"/>
      <c r="AI7" s="1"/>
      <c r="AJ7" s="2"/>
      <c r="AK7" s="2"/>
      <c r="AL7" s="3"/>
      <c r="AM7" s="1"/>
      <c r="AN7" s="1"/>
    </row>
    <row r="8" spans="1:40" ht="17.25" customHeight="1">
      <c r="A8" s="125" t="s">
        <v>1</v>
      </c>
      <c r="B8" s="126"/>
      <c r="C8" s="35">
        <f>+F8+I8+L8+O8+R8+U8+X8</f>
        <v>8</v>
      </c>
      <c r="D8" s="36">
        <f aca="true" t="shared" si="0" ref="D8:D15">+G8+J8+M8+P8+S8+V8+Y8</f>
        <v>22</v>
      </c>
      <c r="E8" s="37">
        <f>D8/D7*100</f>
        <v>0.15192320972308543</v>
      </c>
      <c r="F8" s="36">
        <v>0</v>
      </c>
      <c r="G8" s="36">
        <v>0</v>
      </c>
      <c r="H8" s="36">
        <v>0</v>
      </c>
      <c r="I8" s="36">
        <v>0</v>
      </c>
      <c r="J8" s="36">
        <v>0</v>
      </c>
      <c r="K8" s="36">
        <v>0</v>
      </c>
      <c r="L8" s="36">
        <v>0</v>
      </c>
      <c r="M8" s="36">
        <v>0</v>
      </c>
      <c r="N8" s="36">
        <v>0</v>
      </c>
      <c r="O8" s="36">
        <v>8</v>
      </c>
      <c r="P8" s="36">
        <v>22</v>
      </c>
      <c r="Q8" s="39">
        <f>P8/P7*100</f>
        <v>0.8775428799361786</v>
      </c>
      <c r="R8" s="36">
        <v>0</v>
      </c>
      <c r="S8" s="36">
        <v>0</v>
      </c>
      <c r="T8" s="36">
        <v>0</v>
      </c>
      <c r="U8" s="36">
        <v>0</v>
      </c>
      <c r="V8" s="36">
        <v>0</v>
      </c>
      <c r="W8" s="36">
        <v>0</v>
      </c>
      <c r="X8" s="36">
        <v>0</v>
      </c>
      <c r="Y8" s="36">
        <v>0</v>
      </c>
      <c r="Z8" s="36">
        <v>0</v>
      </c>
      <c r="AA8" s="1"/>
      <c r="AB8" s="1"/>
      <c r="AC8" s="1"/>
      <c r="AD8" s="2"/>
      <c r="AE8" s="2"/>
      <c r="AF8" s="3"/>
      <c r="AG8" s="1"/>
      <c r="AH8" s="1"/>
      <c r="AI8" s="1"/>
      <c r="AJ8" s="2"/>
      <c r="AK8" s="2"/>
      <c r="AL8" s="3"/>
      <c r="AM8" s="1"/>
      <c r="AN8" s="1"/>
    </row>
    <row r="9" spans="1:40" ht="17.25" customHeight="1">
      <c r="A9" s="125" t="s">
        <v>2</v>
      </c>
      <c r="B9" s="126"/>
      <c r="C9" s="35">
        <f>+F9+I9+L9+O9+R9+U9+X9</f>
        <v>344</v>
      </c>
      <c r="D9" s="36">
        <f t="shared" si="0"/>
        <v>746</v>
      </c>
      <c r="E9" s="37">
        <f>D9/D7*100</f>
        <v>5.151577929700987</v>
      </c>
      <c r="F9" s="36">
        <v>45</v>
      </c>
      <c r="G9" s="36">
        <v>63</v>
      </c>
      <c r="H9" s="38">
        <f>G9/G7*100</f>
        <v>2.1928297946397493</v>
      </c>
      <c r="I9" s="36">
        <v>78</v>
      </c>
      <c r="J9" s="36">
        <v>185</v>
      </c>
      <c r="K9" s="38">
        <f>J9/J7*100</f>
        <v>8.164165931156223</v>
      </c>
      <c r="L9" s="36">
        <v>42</v>
      </c>
      <c r="M9" s="36">
        <v>74</v>
      </c>
      <c r="N9" s="39">
        <f>M9/M7*100</f>
        <v>4.805194805194805</v>
      </c>
      <c r="O9" s="36">
        <v>70</v>
      </c>
      <c r="P9" s="36">
        <v>187</v>
      </c>
      <c r="Q9" s="39">
        <f>P9/P7*100</f>
        <v>7.4591144794575195</v>
      </c>
      <c r="R9" s="36">
        <v>29</v>
      </c>
      <c r="S9" s="36">
        <v>77</v>
      </c>
      <c r="T9" s="39">
        <f>S9/S7*100</f>
        <v>6.164931945556445</v>
      </c>
      <c r="U9" s="36">
        <v>36</v>
      </c>
      <c r="V9" s="36">
        <v>88</v>
      </c>
      <c r="W9" s="39">
        <f>V9/V7*100</f>
        <v>4.415454089312594</v>
      </c>
      <c r="X9" s="36">
        <v>44</v>
      </c>
      <c r="Y9" s="36">
        <v>72</v>
      </c>
      <c r="Z9" s="39">
        <f>Y9/Y7*100</f>
        <v>3.507062834875792</v>
      </c>
      <c r="AA9" s="1"/>
      <c r="AB9" s="1"/>
      <c r="AC9" s="1"/>
      <c r="AD9" s="2"/>
      <c r="AE9" s="2"/>
      <c r="AF9" s="3"/>
      <c r="AG9" s="1"/>
      <c r="AH9" s="1"/>
      <c r="AI9" s="1"/>
      <c r="AJ9" s="2"/>
      <c r="AK9" s="2"/>
      <c r="AL9" s="3"/>
      <c r="AM9" s="1"/>
      <c r="AN9" s="1"/>
    </row>
    <row r="10" spans="1:40" ht="17.25" customHeight="1">
      <c r="A10" s="125" t="s">
        <v>3</v>
      </c>
      <c r="B10" s="126"/>
      <c r="C10" s="35">
        <f aca="true" t="shared" si="1" ref="C10:C15">+F10+I10+L10+O10+R10+U10+X10</f>
        <v>4</v>
      </c>
      <c r="D10" s="36">
        <f t="shared" si="0"/>
        <v>6</v>
      </c>
      <c r="E10" s="37">
        <f>D10/D7*100</f>
        <v>0.04143360265175057</v>
      </c>
      <c r="F10" s="36">
        <v>1</v>
      </c>
      <c r="G10" s="36">
        <v>1</v>
      </c>
      <c r="H10" s="38">
        <f>G10/G7*100</f>
        <v>0.034806822137138885</v>
      </c>
      <c r="I10" s="36">
        <v>0</v>
      </c>
      <c r="J10" s="36">
        <v>0</v>
      </c>
      <c r="K10" s="36">
        <v>0</v>
      </c>
      <c r="L10" s="36">
        <v>0</v>
      </c>
      <c r="M10" s="36">
        <v>0</v>
      </c>
      <c r="N10" s="36">
        <v>0</v>
      </c>
      <c r="O10" s="36">
        <v>2</v>
      </c>
      <c r="P10" s="36">
        <v>3</v>
      </c>
      <c r="Q10" s="39">
        <f>P10/P7*100</f>
        <v>0.11966493817311527</v>
      </c>
      <c r="R10" s="36">
        <v>0</v>
      </c>
      <c r="S10" s="36">
        <v>0</v>
      </c>
      <c r="T10" s="36">
        <v>0</v>
      </c>
      <c r="U10" s="36">
        <v>1</v>
      </c>
      <c r="V10" s="36">
        <v>2</v>
      </c>
      <c r="W10" s="39">
        <f>V10/V7*100</f>
        <v>0.10035122930255895</v>
      </c>
      <c r="X10" s="36">
        <v>0</v>
      </c>
      <c r="Y10" s="36">
        <v>0</v>
      </c>
      <c r="Z10" s="36">
        <v>0</v>
      </c>
      <c r="AA10" s="1"/>
      <c r="AB10" s="1"/>
      <c r="AC10" s="1"/>
      <c r="AD10" s="2"/>
      <c r="AE10" s="2"/>
      <c r="AF10" s="3"/>
      <c r="AG10" s="1"/>
      <c r="AH10" s="1"/>
      <c r="AI10" s="1"/>
      <c r="AJ10" s="2"/>
      <c r="AK10" s="2"/>
      <c r="AL10" s="3"/>
      <c r="AM10" s="1"/>
      <c r="AN10" s="1"/>
    </row>
    <row r="11" spans="1:40" ht="17.25" customHeight="1">
      <c r="A11" s="125" t="s">
        <v>40</v>
      </c>
      <c r="B11" s="126"/>
      <c r="C11" s="35">
        <f t="shared" si="1"/>
        <v>47</v>
      </c>
      <c r="D11" s="36">
        <f t="shared" si="0"/>
        <v>118</v>
      </c>
      <c r="E11" s="37">
        <f>D11/D7*100</f>
        <v>0.8148608521510945</v>
      </c>
      <c r="F11" s="36">
        <v>5</v>
      </c>
      <c r="G11" s="36">
        <v>14</v>
      </c>
      <c r="H11" s="38">
        <f>G11/G7*100</f>
        <v>0.4872955099199443</v>
      </c>
      <c r="I11" s="36">
        <v>3</v>
      </c>
      <c r="J11" s="36">
        <v>6</v>
      </c>
      <c r="K11" s="38">
        <f>J11/J7*100</f>
        <v>0.264783759929391</v>
      </c>
      <c r="L11" s="36">
        <v>10</v>
      </c>
      <c r="M11" s="36">
        <v>36</v>
      </c>
      <c r="N11" s="39">
        <f>M11/M7*100</f>
        <v>2.3376623376623376</v>
      </c>
      <c r="O11" s="36">
        <v>11</v>
      </c>
      <c r="P11" s="36">
        <v>23</v>
      </c>
      <c r="Q11" s="39">
        <f>P11/P7*100</f>
        <v>0.9174311926605505</v>
      </c>
      <c r="R11" s="36">
        <v>0</v>
      </c>
      <c r="S11" s="36">
        <v>0</v>
      </c>
      <c r="T11" s="36">
        <v>0</v>
      </c>
      <c r="U11" s="36">
        <v>15</v>
      </c>
      <c r="V11" s="36">
        <v>35</v>
      </c>
      <c r="W11" s="39">
        <f>V11/V7*100</f>
        <v>1.7561465127947817</v>
      </c>
      <c r="X11" s="36">
        <v>3</v>
      </c>
      <c r="Y11" s="36">
        <v>4</v>
      </c>
      <c r="Z11" s="39">
        <f>Y11/Y7*100</f>
        <v>0.1948368241597662</v>
      </c>
      <c r="AA11" s="1"/>
      <c r="AB11" s="1"/>
      <c r="AC11" s="1"/>
      <c r="AD11" s="2"/>
      <c r="AE11" s="2"/>
      <c r="AF11" s="3"/>
      <c r="AG11" s="1"/>
      <c r="AH11" s="1"/>
      <c r="AI11" s="1"/>
      <c r="AJ11" s="2"/>
      <c r="AK11" s="2"/>
      <c r="AL11" s="3"/>
      <c r="AM11" s="1"/>
      <c r="AN11" s="1"/>
    </row>
    <row r="12" spans="1:40" ht="18" customHeight="1">
      <c r="A12" s="125" t="s">
        <v>41</v>
      </c>
      <c r="B12" s="126"/>
      <c r="C12" s="35">
        <f t="shared" si="1"/>
        <v>15</v>
      </c>
      <c r="D12" s="36">
        <f t="shared" si="0"/>
        <v>53</v>
      </c>
      <c r="E12" s="37">
        <f>D12/D7*100</f>
        <v>0.3659968234237967</v>
      </c>
      <c r="F12" s="36">
        <v>2</v>
      </c>
      <c r="G12" s="36">
        <v>6</v>
      </c>
      <c r="H12" s="38">
        <f>G12/G7*100</f>
        <v>0.20884093282283328</v>
      </c>
      <c r="I12" s="36">
        <v>1</v>
      </c>
      <c r="J12" s="36">
        <v>1</v>
      </c>
      <c r="K12" s="38">
        <f>J12/J7*100</f>
        <v>0.0441306266548985</v>
      </c>
      <c r="L12" s="36">
        <v>3</v>
      </c>
      <c r="M12" s="36">
        <v>15</v>
      </c>
      <c r="N12" s="39">
        <f>M12/M7*100</f>
        <v>0.974025974025974</v>
      </c>
      <c r="O12" s="36">
        <v>4</v>
      </c>
      <c r="P12" s="36">
        <v>10</v>
      </c>
      <c r="Q12" s="39">
        <f>P12/P7*100</f>
        <v>0.3988831272437176</v>
      </c>
      <c r="R12" s="36">
        <v>1</v>
      </c>
      <c r="S12" s="36">
        <v>11</v>
      </c>
      <c r="T12" s="39">
        <f>S12/S7*100</f>
        <v>0.8807045636509208</v>
      </c>
      <c r="U12" s="36">
        <v>4</v>
      </c>
      <c r="V12" s="36">
        <v>10</v>
      </c>
      <c r="W12" s="39">
        <f>V12/V7*100</f>
        <v>0.5017561465127948</v>
      </c>
      <c r="X12" s="36">
        <v>0</v>
      </c>
      <c r="Y12" s="36">
        <v>0</v>
      </c>
      <c r="Z12" s="36">
        <v>0</v>
      </c>
      <c r="AA12" s="1"/>
      <c r="AB12" s="1"/>
      <c r="AC12" s="1"/>
      <c r="AD12" s="2"/>
      <c r="AE12" s="2"/>
      <c r="AF12" s="3"/>
      <c r="AG12" s="1"/>
      <c r="AH12" s="1"/>
      <c r="AI12" s="1"/>
      <c r="AJ12" s="2"/>
      <c r="AK12" s="2"/>
      <c r="AL12" s="3"/>
      <c r="AM12" s="1"/>
      <c r="AN12" s="1"/>
    </row>
    <row r="13" spans="1:40" ht="15.75" customHeight="1">
      <c r="A13" s="125" t="s">
        <v>4</v>
      </c>
      <c r="B13" s="126"/>
      <c r="C13" s="35">
        <f t="shared" si="1"/>
        <v>16</v>
      </c>
      <c r="D13" s="36">
        <f t="shared" si="0"/>
        <v>69</v>
      </c>
      <c r="E13" s="37">
        <f>D13/D7*100</f>
        <v>0.47648643049513156</v>
      </c>
      <c r="F13" s="36">
        <v>3</v>
      </c>
      <c r="G13" s="36">
        <v>12</v>
      </c>
      <c r="H13" s="38">
        <f>G13/G7*100</f>
        <v>0.41768186564566656</v>
      </c>
      <c r="I13" s="36">
        <v>3</v>
      </c>
      <c r="J13" s="36">
        <v>5</v>
      </c>
      <c r="K13" s="38">
        <f>J13/J7*100</f>
        <v>0.22065313327449249</v>
      </c>
      <c r="L13" s="36">
        <v>4</v>
      </c>
      <c r="M13" s="36">
        <v>32</v>
      </c>
      <c r="N13" s="39">
        <f>M13/M7*100</f>
        <v>2.0779220779220777</v>
      </c>
      <c r="O13" s="36">
        <v>2</v>
      </c>
      <c r="P13" s="36">
        <v>5</v>
      </c>
      <c r="Q13" s="39">
        <f>P13/P7*100</f>
        <v>0.1994415636218588</v>
      </c>
      <c r="R13" s="36">
        <v>0</v>
      </c>
      <c r="S13" s="36">
        <v>0</v>
      </c>
      <c r="T13" s="36">
        <v>0</v>
      </c>
      <c r="U13" s="36">
        <v>3</v>
      </c>
      <c r="V13" s="36">
        <v>14</v>
      </c>
      <c r="W13" s="39">
        <f>V13/V7*100</f>
        <v>0.7024586051179127</v>
      </c>
      <c r="X13" s="36">
        <v>1</v>
      </c>
      <c r="Y13" s="36">
        <v>1</v>
      </c>
      <c r="Z13" s="39">
        <f>Y13/Y7*100</f>
        <v>0.04870920603994155</v>
      </c>
      <c r="AA13" s="1"/>
      <c r="AB13" s="1"/>
      <c r="AC13" s="1"/>
      <c r="AD13" s="2"/>
      <c r="AE13" s="2"/>
      <c r="AF13" s="3"/>
      <c r="AG13" s="1"/>
      <c r="AH13" s="1"/>
      <c r="AI13" s="1"/>
      <c r="AJ13" s="2"/>
      <c r="AK13" s="2"/>
      <c r="AL13" s="3"/>
      <c r="AM13" s="1"/>
      <c r="AN13" s="1"/>
    </row>
    <row r="14" spans="1:40" ht="17.25" customHeight="1">
      <c r="A14" s="125" t="s">
        <v>42</v>
      </c>
      <c r="B14" s="126"/>
      <c r="C14" s="35">
        <f t="shared" si="1"/>
        <v>215</v>
      </c>
      <c r="D14" s="36">
        <f t="shared" si="0"/>
        <v>897</v>
      </c>
      <c r="E14" s="37">
        <f>D14/D7*100</f>
        <v>6.19432359643671</v>
      </c>
      <c r="F14" s="36">
        <v>47</v>
      </c>
      <c r="G14" s="36">
        <v>153</v>
      </c>
      <c r="H14" s="38">
        <f>G14/G7*100</f>
        <v>5.325443786982249</v>
      </c>
      <c r="I14" s="36">
        <v>45</v>
      </c>
      <c r="J14" s="36">
        <v>187</v>
      </c>
      <c r="K14" s="38">
        <f>J14/J7*100</f>
        <v>8.25242718446602</v>
      </c>
      <c r="L14" s="36">
        <v>19</v>
      </c>
      <c r="M14" s="36">
        <v>140</v>
      </c>
      <c r="N14" s="39">
        <f>M14/M7*100</f>
        <v>9.090909090909092</v>
      </c>
      <c r="O14" s="36">
        <v>35</v>
      </c>
      <c r="P14" s="36">
        <v>116</v>
      </c>
      <c r="Q14" s="39">
        <f>P14/P7*100</f>
        <v>4.627044276027124</v>
      </c>
      <c r="R14" s="36">
        <v>20</v>
      </c>
      <c r="S14" s="36">
        <v>97</v>
      </c>
      <c r="T14" s="39">
        <f>S14/S7*100</f>
        <v>7.766212970376301</v>
      </c>
      <c r="U14" s="36">
        <v>39</v>
      </c>
      <c r="V14" s="36">
        <v>167</v>
      </c>
      <c r="W14" s="39">
        <f>V14/V7*100</f>
        <v>8.379327646763674</v>
      </c>
      <c r="X14" s="36">
        <v>10</v>
      </c>
      <c r="Y14" s="36">
        <v>37</v>
      </c>
      <c r="Z14" s="39">
        <f>Y14/Y7*100</f>
        <v>1.8022406234778372</v>
      </c>
      <c r="AA14" s="1"/>
      <c r="AB14" s="1"/>
      <c r="AC14" s="1"/>
      <c r="AD14" s="2"/>
      <c r="AE14" s="2"/>
      <c r="AF14" s="3"/>
      <c r="AG14" s="1"/>
      <c r="AH14" s="1"/>
      <c r="AI14" s="1"/>
      <c r="AJ14" s="2"/>
      <c r="AK14" s="2"/>
      <c r="AL14" s="3"/>
      <c r="AM14" s="1"/>
      <c r="AN14" s="1"/>
    </row>
    <row r="15" spans="1:40" ht="17.25" customHeight="1">
      <c r="A15" s="125" t="s">
        <v>5</v>
      </c>
      <c r="B15" s="126"/>
      <c r="C15" s="35">
        <f t="shared" si="1"/>
        <v>8</v>
      </c>
      <c r="D15" s="36">
        <f t="shared" si="0"/>
        <v>14</v>
      </c>
      <c r="E15" s="37">
        <f>D15/D7*100</f>
        <v>0.09667840618741799</v>
      </c>
      <c r="F15" s="36">
        <v>1</v>
      </c>
      <c r="G15" s="36">
        <v>1</v>
      </c>
      <c r="H15" s="38">
        <f>G15/G7*100</f>
        <v>0.034806822137138885</v>
      </c>
      <c r="I15" s="36">
        <v>4</v>
      </c>
      <c r="J15" s="36">
        <v>10</v>
      </c>
      <c r="K15" s="38">
        <f>J15/J7*100</f>
        <v>0.44130626654898497</v>
      </c>
      <c r="L15" s="36">
        <v>0</v>
      </c>
      <c r="M15" s="36">
        <v>0</v>
      </c>
      <c r="N15" s="36">
        <v>0</v>
      </c>
      <c r="O15" s="36">
        <v>0</v>
      </c>
      <c r="P15" s="36">
        <v>0</v>
      </c>
      <c r="Q15" s="36">
        <v>0</v>
      </c>
      <c r="R15" s="36">
        <v>2</v>
      </c>
      <c r="S15" s="36">
        <v>2</v>
      </c>
      <c r="T15" s="39">
        <f>S15/S7*100</f>
        <v>0.16012810248198558</v>
      </c>
      <c r="U15" s="36">
        <v>0</v>
      </c>
      <c r="V15" s="36">
        <v>0</v>
      </c>
      <c r="W15" s="36">
        <v>0</v>
      </c>
      <c r="X15" s="36">
        <v>1</v>
      </c>
      <c r="Y15" s="36">
        <v>1</v>
      </c>
      <c r="Z15" s="39">
        <f>Y15/Y7*100</f>
        <v>0.04870920603994155</v>
      </c>
      <c r="AA15" s="1"/>
      <c r="AB15" s="1"/>
      <c r="AC15" s="1"/>
      <c r="AD15" s="2"/>
      <c r="AE15" s="2"/>
      <c r="AF15" s="3"/>
      <c r="AG15" s="1"/>
      <c r="AH15" s="1"/>
      <c r="AI15" s="1"/>
      <c r="AJ15" s="2"/>
      <c r="AK15" s="2"/>
      <c r="AL15" s="3"/>
      <c r="AM15" s="1"/>
      <c r="AN15" s="1"/>
    </row>
    <row r="16" spans="1:40" s="12" customFormat="1" ht="17.25" customHeight="1">
      <c r="A16" s="130" t="s">
        <v>6</v>
      </c>
      <c r="B16" s="131"/>
      <c r="C16" s="40"/>
      <c r="D16" s="41"/>
      <c r="E16" s="42"/>
      <c r="F16" s="41"/>
      <c r="G16" s="41"/>
      <c r="H16" s="43"/>
      <c r="I16" s="41"/>
      <c r="J16" s="41"/>
      <c r="K16" s="43"/>
      <c r="L16" s="41"/>
      <c r="M16" s="41"/>
      <c r="N16" s="44"/>
      <c r="O16" s="41"/>
      <c r="P16" s="41"/>
      <c r="Q16" s="44"/>
      <c r="R16" s="41"/>
      <c r="S16" s="41"/>
      <c r="T16" s="44"/>
      <c r="U16" s="41"/>
      <c r="V16" s="41"/>
      <c r="W16" s="44"/>
      <c r="X16" s="41"/>
      <c r="Y16" s="41"/>
      <c r="Z16" s="44"/>
      <c r="AA16" s="9"/>
      <c r="AB16" s="9"/>
      <c r="AC16" s="9"/>
      <c r="AD16" s="10"/>
      <c r="AE16" s="10"/>
      <c r="AF16" s="11"/>
      <c r="AG16" s="9"/>
      <c r="AH16" s="9"/>
      <c r="AI16" s="9"/>
      <c r="AJ16" s="10"/>
      <c r="AK16" s="10"/>
      <c r="AL16" s="11"/>
      <c r="AM16" s="9"/>
      <c r="AN16" s="9"/>
    </row>
    <row r="17" spans="1:40" ht="17.25" customHeight="1">
      <c r="A17" s="15"/>
      <c r="B17" s="16" t="s">
        <v>13</v>
      </c>
      <c r="C17" s="35">
        <f aca="true" t="shared" si="2" ref="C17:C25">+F17+I17+L17+O17+R17+U17+X17</f>
        <v>61</v>
      </c>
      <c r="D17" s="36">
        <f aca="true" t="shared" si="3" ref="D17:D25">+G17+J17+M17+P17+S17+V17+Y17</f>
        <v>92</v>
      </c>
      <c r="E17" s="37">
        <f>D17/D7*100</f>
        <v>0.6353152406601754</v>
      </c>
      <c r="F17" s="36">
        <v>14</v>
      </c>
      <c r="G17" s="36">
        <v>21</v>
      </c>
      <c r="H17" s="38">
        <f>G17/G7*100</f>
        <v>0.7309432648799165</v>
      </c>
      <c r="I17" s="36">
        <v>14</v>
      </c>
      <c r="J17" s="36">
        <v>18</v>
      </c>
      <c r="K17" s="38">
        <f>J17/J7*100</f>
        <v>0.7943512797881729</v>
      </c>
      <c r="L17" s="36">
        <v>4</v>
      </c>
      <c r="M17" s="36">
        <v>5</v>
      </c>
      <c r="N17" s="39">
        <f>M17/M7*100</f>
        <v>0.3246753246753247</v>
      </c>
      <c r="O17" s="36">
        <v>5</v>
      </c>
      <c r="P17" s="36">
        <v>5</v>
      </c>
      <c r="Q17" s="39">
        <f>P17/P7*100</f>
        <v>0.1994415636218588</v>
      </c>
      <c r="R17" s="36">
        <v>4</v>
      </c>
      <c r="S17" s="36">
        <v>8</v>
      </c>
      <c r="T17" s="39">
        <f>S17/S7*100</f>
        <v>0.6405124099279423</v>
      </c>
      <c r="U17" s="36">
        <v>12</v>
      </c>
      <c r="V17" s="36">
        <v>22</v>
      </c>
      <c r="W17" s="39">
        <f>V17/V7*100</f>
        <v>1.1038635223281485</v>
      </c>
      <c r="X17" s="36">
        <v>8</v>
      </c>
      <c r="Y17" s="36">
        <v>13</v>
      </c>
      <c r="Z17" s="39">
        <f>Y17/Y7*100</f>
        <v>0.6332196785192401</v>
      </c>
      <c r="AA17" s="1"/>
      <c r="AB17" s="1"/>
      <c r="AC17" s="1"/>
      <c r="AD17" s="2"/>
      <c r="AE17" s="2"/>
      <c r="AF17" s="3"/>
      <c r="AG17" s="1"/>
      <c r="AH17" s="1"/>
      <c r="AI17" s="1"/>
      <c r="AJ17" s="2"/>
      <c r="AK17" s="2"/>
      <c r="AL17" s="3"/>
      <c r="AM17" s="1"/>
      <c r="AN17" s="1"/>
    </row>
    <row r="18" spans="1:40" ht="17.25" customHeight="1">
      <c r="A18" s="15"/>
      <c r="B18" s="16" t="s">
        <v>14</v>
      </c>
      <c r="C18" s="35">
        <f t="shared" si="2"/>
        <v>2290</v>
      </c>
      <c r="D18" s="36">
        <f t="shared" si="3"/>
        <v>4229</v>
      </c>
      <c r="E18" s="37">
        <f>D18/D7*100</f>
        <v>29.203784269042192</v>
      </c>
      <c r="F18" s="36">
        <v>541</v>
      </c>
      <c r="G18" s="36">
        <v>899</v>
      </c>
      <c r="H18" s="38">
        <f>G18/G7*100</f>
        <v>31.291333101287854</v>
      </c>
      <c r="I18" s="36">
        <v>350</v>
      </c>
      <c r="J18" s="36">
        <v>686</v>
      </c>
      <c r="K18" s="38">
        <f>J18/J7*100</f>
        <v>30.27360988526037</v>
      </c>
      <c r="L18" s="36">
        <v>212</v>
      </c>
      <c r="M18" s="36">
        <v>403</v>
      </c>
      <c r="N18" s="39">
        <f>M18/M7*100</f>
        <v>26.16883116883117</v>
      </c>
      <c r="O18" s="36">
        <v>408</v>
      </c>
      <c r="P18" s="36">
        <v>764</v>
      </c>
      <c r="Q18" s="39">
        <f>P18/P7*100</f>
        <v>30.47467092142002</v>
      </c>
      <c r="R18" s="36">
        <v>145</v>
      </c>
      <c r="S18" s="36">
        <v>309</v>
      </c>
      <c r="T18" s="39">
        <f>S18/S7*100</f>
        <v>24.739791833466775</v>
      </c>
      <c r="U18" s="36">
        <v>315</v>
      </c>
      <c r="V18" s="36">
        <v>515</v>
      </c>
      <c r="W18" s="39">
        <f>V18/V7*100</f>
        <v>25.840441545408932</v>
      </c>
      <c r="X18" s="36">
        <v>319</v>
      </c>
      <c r="Y18" s="36">
        <v>653</v>
      </c>
      <c r="Z18" s="39">
        <f>Y18/Y7*100</f>
        <v>31.807111544081835</v>
      </c>
      <c r="AA18" s="1"/>
      <c r="AB18" s="1"/>
      <c r="AC18" s="1"/>
      <c r="AD18" s="2"/>
      <c r="AE18" s="2"/>
      <c r="AF18" s="3"/>
      <c r="AG18" s="1"/>
      <c r="AH18" s="1"/>
      <c r="AI18" s="1"/>
      <c r="AJ18" s="2"/>
      <c r="AK18" s="2"/>
      <c r="AL18" s="3"/>
      <c r="AM18" s="1"/>
      <c r="AN18" s="1"/>
    </row>
    <row r="19" spans="1:40" ht="17.25" customHeight="1">
      <c r="A19" s="15"/>
      <c r="B19" s="16" t="s">
        <v>15</v>
      </c>
      <c r="C19" s="35">
        <f t="shared" si="2"/>
        <v>414</v>
      </c>
      <c r="D19" s="36">
        <f t="shared" si="3"/>
        <v>823</v>
      </c>
      <c r="E19" s="37">
        <f>D19/D7*100</f>
        <v>5.683309163731787</v>
      </c>
      <c r="F19" s="36">
        <v>91</v>
      </c>
      <c r="G19" s="36">
        <v>157</v>
      </c>
      <c r="H19" s="38">
        <f>G19/G7*100</f>
        <v>5.464671075530804</v>
      </c>
      <c r="I19" s="36">
        <v>47</v>
      </c>
      <c r="J19" s="36">
        <v>73</v>
      </c>
      <c r="K19" s="38">
        <f>J19/J7*100</f>
        <v>3.22153574580759</v>
      </c>
      <c r="L19" s="36">
        <v>40</v>
      </c>
      <c r="M19" s="36">
        <v>83</v>
      </c>
      <c r="N19" s="39">
        <f>M19/M7*100</f>
        <v>5.3896103896103895</v>
      </c>
      <c r="O19" s="36">
        <v>57</v>
      </c>
      <c r="P19" s="36">
        <v>138</v>
      </c>
      <c r="Q19" s="39">
        <f>P19/P7*100</f>
        <v>5.5045871559633035</v>
      </c>
      <c r="R19" s="36">
        <v>45</v>
      </c>
      <c r="S19" s="36">
        <v>114</v>
      </c>
      <c r="T19" s="39">
        <f>S19/S7*100</f>
        <v>9.127301841473178</v>
      </c>
      <c r="U19" s="36">
        <v>71</v>
      </c>
      <c r="V19" s="36">
        <v>124</v>
      </c>
      <c r="W19" s="39">
        <f>V19/V7*100</f>
        <v>6.221776216758655</v>
      </c>
      <c r="X19" s="36">
        <v>63</v>
      </c>
      <c r="Y19" s="36">
        <v>134</v>
      </c>
      <c r="Z19" s="39">
        <f>Y19/Y7*100</f>
        <v>6.527033609352167</v>
      </c>
      <c r="AA19" s="1"/>
      <c r="AB19" s="1"/>
      <c r="AC19" s="1"/>
      <c r="AD19" s="2"/>
      <c r="AE19" s="2"/>
      <c r="AF19" s="3"/>
      <c r="AG19" s="1"/>
      <c r="AH19" s="1"/>
      <c r="AI19" s="1"/>
      <c r="AJ19" s="2"/>
      <c r="AK19" s="2"/>
      <c r="AL19" s="3"/>
      <c r="AM19" s="1"/>
      <c r="AN19" s="1"/>
    </row>
    <row r="20" spans="1:40" ht="17.25" customHeight="1">
      <c r="A20" s="15"/>
      <c r="B20" s="16" t="s">
        <v>16</v>
      </c>
      <c r="C20" s="35">
        <f t="shared" si="2"/>
        <v>924</v>
      </c>
      <c r="D20" s="36">
        <f t="shared" si="3"/>
        <v>1763</v>
      </c>
      <c r="E20" s="37">
        <f>D20/D7*100</f>
        <v>12.174573579172709</v>
      </c>
      <c r="F20" s="36">
        <v>210</v>
      </c>
      <c r="G20" s="36">
        <v>358</v>
      </c>
      <c r="H20" s="38">
        <f>G20/G7*100</f>
        <v>12.460842325095719</v>
      </c>
      <c r="I20" s="36">
        <v>141</v>
      </c>
      <c r="J20" s="36">
        <v>281</v>
      </c>
      <c r="K20" s="38">
        <f>J20/J7*100</f>
        <v>12.400706090026478</v>
      </c>
      <c r="L20" s="36">
        <v>91</v>
      </c>
      <c r="M20" s="36">
        <v>171</v>
      </c>
      <c r="N20" s="39">
        <f>M20/M7*100</f>
        <v>11.103896103896103</v>
      </c>
      <c r="O20" s="36">
        <v>181</v>
      </c>
      <c r="P20" s="36">
        <v>372</v>
      </c>
      <c r="Q20" s="39">
        <f>P20/P7*100</f>
        <v>14.838452333466295</v>
      </c>
      <c r="R20" s="36">
        <v>58</v>
      </c>
      <c r="S20" s="36">
        <v>119</v>
      </c>
      <c r="T20" s="39">
        <f>S20/S7*100</f>
        <v>9.527622097678142</v>
      </c>
      <c r="U20" s="36">
        <v>122</v>
      </c>
      <c r="V20" s="36">
        <v>209</v>
      </c>
      <c r="W20" s="39">
        <f>V20/V7*100</f>
        <v>10.486703462117411</v>
      </c>
      <c r="X20" s="36">
        <v>121</v>
      </c>
      <c r="Y20" s="36">
        <v>253</v>
      </c>
      <c r="Z20" s="39">
        <f>Y20/Y7*100</f>
        <v>12.323429128105213</v>
      </c>
      <c r="AA20" s="1"/>
      <c r="AB20" s="1"/>
      <c r="AC20" s="1"/>
      <c r="AD20" s="2"/>
      <c r="AE20" s="2"/>
      <c r="AF20" s="3"/>
      <c r="AG20" s="1"/>
      <c r="AH20" s="1"/>
      <c r="AI20" s="1"/>
      <c r="AJ20" s="2"/>
      <c r="AK20" s="2"/>
      <c r="AL20" s="3"/>
      <c r="AM20" s="1"/>
      <c r="AN20" s="1"/>
    </row>
    <row r="21" spans="1:40" ht="17.25" customHeight="1">
      <c r="A21" s="15"/>
      <c r="B21" s="16" t="s">
        <v>17</v>
      </c>
      <c r="C21" s="35">
        <f t="shared" si="2"/>
        <v>209</v>
      </c>
      <c r="D21" s="36">
        <f t="shared" si="3"/>
        <v>257</v>
      </c>
      <c r="E21" s="37">
        <f>D21/D7*100</f>
        <v>1.774739313583316</v>
      </c>
      <c r="F21" s="36">
        <v>57</v>
      </c>
      <c r="G21" s="36">
        <v>68</v>
      </c>
      <c r="H21" s="38">
        <f>G21/G7*100</f>
        <v>2.366863905325444</v>
      </c>
      <c r="I21" s="36">
        <v>42</v>
      </c>
      <c r="J21" s="36">
        <v>52</v>
      </c>
      <c r="K21" s="38">
        <f>J21/J7*100</f>
        <v>2.2947925860547222</v>
      </c>
      <c r="L21" s="36">
        <v>17</v>
      </c>
      <c r="M21" s="36">
        <v>22</v>
      </c>
      <c r="N21" s="39">
        <f>M21/M7*100</f>
        <v>1.4285714285714286</v>
      </c>
      <c r="O21" s="36">
        <v>31</v>
      </c>
      <c r="P21" s="36">
        <v>38</v>
      </c>
      <c r="Q21" s="39">
        <f>P21/P7*100</f>
        <v>1.515755883526127</v>
      </c>
      <c r="R21" s="36">
        <v>9</v>
      </c>
      <c r="S21" s="36">
        <v>14</v>
      </c>
      <c r="T21" s="39">
        <f>S21/S7*100</f>
        <v>1.120896717373899</v>
      </c>
      <c r="U21" s="36">
        <v>21</v>
      </c>
      <c r="V21" s="36">
        <v>25</v>
      </c>
      <c r="W21" s="39">
        <f>V21/V7*100</f>
        <v>1.2543903662819869</v>
      </c>
      <c r="X21" s="36">
        <v>32</v>
      </c>
      <c r="Y21" s="36">
        <v>38</v>
      </c>
      <c r="Z21" s="39">
        <f>Y21/Y7*100</f>
        <v>1.8509498295177789</v>
      </c>
      <c r="AA21" s="1"/>
      <c r="AB21" s="1"/>
      <c r="AC21" s="1"/>
      <c r="AD21" s="2"/>
      <c r="AE21" s="2"/>
      <c r="AF21" s="3"/>
      <c r="AG21" s="1"/>
      <c r="AH21" s="1"/>
      <c r="AI21" s="1"/>
      <c r="AJ21" s="2"/>
      <c r="AK21" s="2"/>
      <c r="AL21" s="3"/>
      <c r="AM21" s="1"/>
      <c r="AN21" s="1"/>
    </row>
    <row r="22" spans="1:40" ht="17.25" customHeight="1">
      <c r="A22" s="15"/>
      <c r="B22" s="16" t="s">
        <v>18</v>
      </c>
      <c r="C22" s="35">
        <f t="shared" si="2"/>
        <v>1420</v>
      </c>
      <c r="D22" s="36">
        <f t="shared" si="3"/>
        <v>2528</v>
      </c>
      <c r="E22" s="37">
        <f>D22/D7*100</f>
        <v>17.457357917270908</v>
      </c>
      <c r="F22" s="36">
        <v>333</v>
      </c>
      <c r="G22" s="36">
        <v>550</v>
      </c>
      <c r="H22" s="38">
        <f>G22/G7*100</f>
        <v>19.143752175426386</v>
      </c>
      <c r="I22" s="36">
        <v>218</v>
      </c>
      <c r="J22" s="36">
        <v>395</v>
      </c>
      <c r="K22" s="38">
        <f>J22/J7*100</f>
        <v>17.431597528684907</v>
      </c>
      <c r="L22" s="36">
        <v>123</v>
      </c>
      <c r="M22" s="36">
        <v>219</v>
      </c>
      <c r="N22" s="39">
        <f>M22/M7*100</f>
        <v>14.22077922077922</v>
      </c>
      <c r="O22" s="36">
        <v>239</v>
      </c>
      <c r="P22" s="36">
        <v>431</v>
      </c>
      <c r="Q22" s="39">
        <f>P22/P7*100</f>
        <v>17.19186278420423</v>
      </c>
      <c r="R22" s="36">
        <v>89</v>
      </c>
      <c r="S22" s="36">
        <v>189</v>
      </c>
      <c r="T22" s="39">
        <f>S22/S7*100</f>
        <v>15.13210568454764</v>
      </c>
      <c r="U22" s="36">
        <v>196</v>
      </c>
      <c r="V22" s="36">
        <v>324</v>
      </c>
      <c r="W22" s="39">
        <f>V22/V7*100</f>
        <v>16.25689914701455</v>
      </c>
      <c r="X22" s="36">
        <v>222</v>
      </c>
      <c r="Y22" s="36">
        <v>420</v>
      </c>
      <c r="Z22" s="39">
        <f>Y22/Y7*100</f>
        <v>20.45786653677545</v>
      </c>
      <c r="AA22" s="1"/>
      <c r="AB22" s="1"/>
      <c r="AC22" s="1"/>
      <c r="AD22" s="2"/>
      <c r="AE22" s="2"/>
      <c r="AF22" s="3"/>
      <c r="AG22" s="1"/>
      <c r="AH22" s="1"/>
      <c r="AI22" s="1"/>
      <c r="AJ22" s="2"/>
      <c r="AK22" s="2"/>
      <c r="AL22" s="3"/>
      <c r="AM22" s="1"/>
      <c r="AN22" s="1"/>
    </row>
    <row r="23" spans="1:40" ht="17.25" customHeight="1">
      <c r="A23" s="15"/>
      <c r="B23" s="16" t="s">
        <v>19</v>
      </c>
      <c r="C23" s="35">
        <f t="shared" si="2"/>
        <v>826</v>
      </c>
      <c r="D23" s="36">
        <f t="shared" si="3"/>
        <v>1755</v>
      </c>
      <c r="E23" s="37">
        <f>D23/D7*100</f>
        <v>12.119328775637042</v>
      </c>
      <c r="F23" s="36">
        <v>184</v>
      </c>
      <c r="G23" s="36">
        <v>363</v>
      </c>
      <c r="H23" s="38">
        <f>G23/G7*100</f>
        <v>12.634876435781415</v>
      </c>
      <c r="I23" s="36">
        <v>113</v>
      </c>
      <c r="J23" s="36">
        <v>235</v>
      </c>
      <c r="K23" s="38">
        <f>J23/J7*100</f>
        <v>10.370697263901148</v>
      </c>
      <c r="L23" s="36">
        <v>85</v>
      </c>
      <c r="M23" s="36">
        <v>184</v>
      </c>
      <c r="N23" s="39">
        <f>M23/M7*100</f>
        <v>11.948051948051948</v>
      </c>
      <c r="O23" s="36">
        <v>107</v>
      </c>
      <c r="P23" s="36">
        <v>285</v>
      </c>
      <c r="Q23" s="39">
        <f>P23/P7*100</f>
        <v>11.36816912644595</v>
      </c>
      <c r="R23" s="36">
        <v>80</v>
      </c>
      <c r="S23" s="36">
        <v>202</v>
      </c>
      <c r="T23" s="39">
        <f>S23/S7*100</f>
        <v>16.172938350680543</v>
      </c>
      <c r="U23" s="36">
        <v>137</v>
      </c>
      <c r="V23" s="36">
        <v>232</v>
      </c>
      <c r="W23" s="39">
        <f>V23/V7*100</f>
        <v>11.64074259909684</v>
      </c>
      <c r="X23" s="36">
        <v>120</v>
      </c>
      <c r="Y23" s="36">
        <v>254</v>
      </c>
      <c r="Z23" s="39">
        <f>Y23/Y7*100</f>
        <v>12.372138334145154</v>
      </c>
      <c r="AA23" s="1"/>
      <c r="AB23" s="1"/>
      <c r="AC23" s="1"/>
      <c r="AD23" s="2"/>
      <c r="AE23" s="2"/>
      <c r="AF23" s="3"/>
      <c r="AG23" s="1"/>
      <c r="AH23" s="1"/>
      <c r="AI23" s="1"/>
      <c r="AJ23" s="2"/>
      <c r="AK23" s="2"/>
      <c r="AL23" s="3"/>
      <c r="AM23" s="1"/>
      <c r="AN23" s="1"/>
    </row>
    <row r="24" spans="1:40" ht="16.5" customHeight="1">
      <c r="A24" s="125" t="s">
        <v>35</v>
      </c>
      <c r="B24" s="126"/>
      <c r="C24" s="35">
        <f t="shared" si="2"/>
        <v>76</v>
      </c>
      <c r="D24" s="36">
        <f t="shared" si="3"/>
        <v>164</v>
      </c>
      <c r="E24" s="37">
        <f>D24/D7*100</f>
        <v>1.132518472481182</v>
      </c>
      <c r="F24" s="36">
        <v>13</v>
      </c>
      <c r="G24" s="36">
        <v>27</v>
      </c>
      <c r="H24" s="38">
        <f>G24/G7*100</f>
        <v>0.9397841977027498</v>
      </c>
      <c r="I24" s="36">
        <v>13</v>
      </c>
      <c r="J24" s="36">
        <v>34</v>
      </c>
      <c r="K24" s="38">
        <f>J24/J7*100</f>
        <v>1.500441306266549</v>
      </c>
      <c r="L24" s="36">
        <v>10</v>
      </c>
      <c r="M24" s="36">
        <v>22</v>
      </c>
      <c r="N24" s="39">
        <f>M24/M7*100</f>
        <v>1.4285714285714286</v>
      </c>
      <c r="O24" s="36">
        <v>8</v>
      </c>
      <c r="P24" s="36">
        <v>15</v>
      </c>
      <c r="Q24" s="39">
        <f>P24/P7*100</f>
        <v>0.5983246908655764</v>
      </c>
      <c r="R24" s="36">
        <v>12</v>
      </c>
      <c r="S24" s="36">
        <v>19</v>
      </c>
      <c r="T24" s="39">
        <f>S24/S7*100</f>
        <v>1.521216973578863</v>
      </c>
      <c r="U24" s="36">
        <v>12</v>
      </c>
      <c r="V24" s="36">
        <v>18</v>
      </c>
      <c r="W24" s="39">
        <f>V24/V7*100</f>
        <v>0.9031610637230305</v>
      </c>
      <c r="X24" s="36">
        <v>8</v>
      </c>
      <c r="Y24" s="36">
        <v>29</v>
      </c>
      <c r="Z24" s="39">
        <f>Y24/Y7*100</f>
        <v>1.412566975158305</v>
      </c>
      <c r="AA24" s="1"/>
      <c r="AB24" s="1"/>
      <c r="AC24" s="1"/>
      <c r="AD24" s="2"/>
      <c r="AE24" s="2"/>
      <c r="AF24" s="3"/>
      <c r="AG24" s="1"/>
      <c r="AH24" s="1"/>
      <c r="AI24" s="1"/>
      <c r="AJ24" s="2"/>
      <c r="AK24" s="2"/>
      <c r="AL24" s="3"/>
      <c r="AM24" s="1"/>
      <c r="AN24" s="1"/>
    </row>
    <row r="25" spans="1:40" ht="19.5" customHeight="1">
      <c r="A25" s="125" t="s">
        <v>36</v>
      </c>
      <c r="B25" s="126"/>
      <c r="C25" s="35">
        <f t="shared" si="2"/>
        <v>338</v>
      </c>
      <c r="D25" s="36">
        <f t="shared" si="3"/>
        <v>603</v>
      </c>
      <c r="E25" s="37">
        <f>D25/D7*100</f>
        <v>4.164077066500933</v>
      </c>
      <c r="F25" s="36">
        <v>82</v>
      </c>
      <c r="G25" s="36">
        <v>146</v>
      </c>
      <c r="H25" s="38">
        <f>G25/G7*100</f>
        <v>5.081796032022276</v>
      </c>
      <c r="I25" s="36">
        <v>39</v>
      </c>
      <c r="J25" s="36">
        <v>64</v>
      </c>
      <c r="K25" s="38">
        <f>J25/J7*100</f>
        <v>2.824360105913504</v>
      </c>
      <c r="L25" s="36">
        <v>36</v>
      </c>
      <c r="M25" s="36">
        <v>68</v>
      </c>
      <c r="N25" s="39">
        <f>M25/M7*100</f>
        <v>4.415584415584416</v>
      </c>
      <c r="O25" s="36">
        <v>31</v>
      </c>
      <c r="P25" s="36">
        <v>54</v>
      </c>
      <c r="Q25" s="39">
        <f>P25/P7*100</f>
        <v>2.1539688871160747</v>
      </c>
      <c r="R25" s="36">
        <v>12</v>
      </c>
      <c r="S25" s="36">
        <v>29</v>
      </c>
      <c r="T25" s="39">
        <f>S25/S7*100</f>
        <v>2.321857485988791</v>
      </c>
      <c r="U25" s="36">
        <v>84</v>
      </c>
      <c r="V25" s="36">
        <v>139</v>
      </c>
      <c r="W25" s="39">
        <f>V25/V7*100</f>
        <v>6.974410436527847</v>
      </c>
      <c r="X25" s="36">
        <v>54</v>
      </c>
      <c r="Y25" s="36">
        <v>103</v>
      </c>
      <c r="Z25" s="39">
        <f>Y25/Y7*100</f>
        <v>5.01704822211398</v>
      </c>
      <c r="AA25" s="1"/>
      <c r="AB25" s="1"/>
      <c r="AC25" s="1"/>
      <c r="AD25" s="2"/>
      <c r="AE25" s="2"/>
      <c r="AF25" s="3"/>
      <c r="AG25" s="1"/>
      <c r="AH25" s="1"/>
      <c r="AI25" s="1"/>
      <c r="AJ25" s="2"/>
      <c r="AK25" s="2"/>
      <c r="AL25" s="3"/>
      <c r="AM25" s="1"/>
      <c r="AN25" s="1"/>
    </row>
    <row r="26" spans="1:40" ht="19.5" customHeight="1">
      <c r="A26" s="13"/>
      <c r="B26" s="14"/>
      <c r="C26" s="35"/>
      <c r="D26" s="36"/>
      <c r="E26" s="37"/>
      <c r="F26" s="36"/>
      <c r="G26" s="36"/>
      <c r="H26" s="38"/>
      <c r="I26" s="36"/>
      <c r="J26" s="36"/>
      <c r="K26" s="38"/>
      <c r="L26" s="36"/>
      <c r="M26" s="36"/>
      <c r="N26" s="39"/>
      <c r="O26" s="36"/>
      <c r="P26" s="36"/>
      <c r="Q26" s="39"/>
      <c r="R26" s="36"/>
      <c r="S26" s="36"/>
      <c r="T26" s="39"/>
      <c r="U26" s="36"/>
      <c r="V26" s="36"/>
      <c r="W26" s="39"/>
      <c r="X26" s="36"/>
      <c r="Y26" s="36"/>
      <c r="Z26" s="39"/>
      <c r="AA26" s="1"/>
      <c r="AB26" s="1"/>
      <c r="AC26" s="1"/>
      <c r="AD26" s="2"/>
      <c r="AE26" s="2"/>
      <c r="AF26" s="3"/>
      <c r="AG26" s="1"/>
      <c r="AH26" s="1"/>
      <c r="AI26" s="1"/>
      <c r="AJ26" s="2"/>
      <c r="AK26" s="2"/>
      <c r="AL26" s="3"/>
      <c r="AM26" s="1"/>
      <c r="AN26" s="1"/>
    </row>
    <row r="27" spans="1:40" s="12" customFormat="1" ht="17.25" customHeight="1">
      <c r="A27" s="130" t="s">
        <v>7</v>
      </c>
      <c r="B27" s="131"/>
      <c r="C27" s="40"/>
      <c r="D27" s="41"/>
      <c r="E27" s="42"/>
      <c r="F27" s="41"/>
      <c r="G27" s="41"/>
      <c r="H27" s="43"/>
      <c r="I27" s="41"/>
      <c r="J27" s="41"/>
      <c r="K27" s="43"/>
      <c r="L27" s="41"/>
      <c r="M27" s="41"/>
      <c r="N27" s="44"/>
      <c r="O27" s="41"/>
      <c r="P27" s="41"/>
      <c r="Q27" s="44"/>
      <c r="R27" s="41"/>
      <c r="S27" s="41"/>
      <c r="T27" s="44"/>
      <c r="U27" s="41"/>
      <c r="V27" s="41"/>
      <c r="W27" s="44"/>
      <c r="X27" s="41"/>
      <c r="Y27" s="41"/>
      <c r="Z27" s="44"/>
      <c r="AA27" s="9"/>
      <c r="AB27" s="9"/>
      <c r="AC27" s="9"/>
      <c r="AD27" s="10"/>
      <c r="AE27" s="10"/>
      <c r="AF27" s="11"/>
      <c r="AG27" s="9"/>
      <c r="AH27" s="9"/>
      <c r="AI27" s="9"/>
      <c r="AJ27" s="10"/>
      <c r="AK27" s="10"/>
      <c r="AL27" s="11"/>
      <c r="AM27" s="9"/>
      <c r="AN27" s="9"/>
    </row>
    <row r="28" spans="1:40" ht="17.25" customHeight="1">
      <c r="A28" s="15"/>
      <c r="B28" s="16" t="s">
        <v>20</v>
      </c>
      <c r="C28" s="35">
        <f aca="true" t="shared" si="4" ref="C28:D31">+F28+I28+L28+O28+R28+U28+X28</f>
        <v>2</v>
      </c>
      <c r="D28" s="36">
        <f t="shared" si="4"/>
        <v>3</v>
      </c>
      <c r="E28" s="37">
        <f>D28/D7*100</f>
        <v>0.020716801325875285</v>
      </c>
      <c r="F28" s="36">
        <v>0</v>
      </c>
      <c r="G28" s="36">
        <v>0</v>
      </c>
      <c r="H28" s="36">
        <v>0</v>
      </c>
      <c r="I28" s="36">
        <v>0</v>
      </c>
      <c r="J28" s="36">
        <v>0</v>
      </c>
      <c r="K28" s="36">
        <v>0</v>
      </c>
      <c r="L28" s="36">
        <v>0</v>
      </c>
      <c r="M28" s="36">
        <v>0</v>
      </c>
      <c r="N28" s="36">
        <v>0</v>
      </c>
      <c r="O28" s="36">
        <v>2</v>
      </c>
      <c r="P28" s="36">
        <v>3</v>
      </c>
      <c r="Q28" s="39">
        <f>P28/P7*100</f>
        <v>0.11966493817311527</v>
      </c>
      <c r="R28" s="36">
        <v>0</v>
      </c>
      <c r="S28" s="36">
        <v>0</v>
      </c>
      <c r="T28" s="36">
        <v>0</v>
      </c>
      <c r="U28" s="36">
        <v>0</v>
      </c>
      <c r="V28" s="36">
        <v>0</v>
      </c>
      <c r="W28" s="36">
        <v>0</v>
      </c>
      <c r="X28" s="36">
        <v>0</v>
      </c>
      <c r="Y28" s="36">
        <v>0</v>
      </c>
      <c r="Z28" s="36">
        <v>0</v>
      </c>
      <c r="AA28" s="1"/>
      <c r="AB28" s="1"/>
      <c r="AC28" s="1"/>
      <c r="AD28" s="2"/>
      <c r="AE28" s="2"/>
      <c r="AF28" s="3"/>
      <c r="AG28" s="1"/>
      <c r="AH28" s="1"/>
      <c r="AI28" s="1"/>
      <c r="AJ28" s="2"/>
      <c r="AK28" s="2"/>
      <c r="AL28" s="3"/>
      <c r="AM28" s="1"/>
      <c r="AN28" s="1"/>
    </row>
    <row r="29" spans="1:40" ht="17.25" customHeight="1">
      <c r="A29" s="15"/>
      <c r="B29" s="16" t="s">
        <v>21</v>
      </c>
      <c r="C29" s="35">
        <f t="shared" si="4"/>
        <v>16</v>
      </c>
      <c r="D29" s="36">
        <f t="shared" si="4"/>
        <v>28</v>
      </c>
      <c r="E29" s="37">
        <f>D29/D7*100</f>
        <v>0.19335681237483598</v>
      </c>
      <c r="F29" s="36">
        <v>0</v>
      </c>
      <c r="G29" s="36">
        <v>0</v>
      </c>
      <c r="H29" s="36">
        <v>0</v>
      </c>
      <c r="I29" s="36">
        <v>5</v>
      </c>
      <c r="J29" s="36">
        <v>5</v>
      </c>
      <c r="K29" s="38">
        <f>J29/J7*100</f>
        <v>0.22065313327449249</v>
      </c>
      <c r="L29" s="36">
        <v>2</v>
      </c>
      <c r="M29" s="36">
        <v>2</v>
      </c>
      <c r="N29" s="39">
        <f>M29/M7*100</f>
        <v>0.12987012987012986</v>
      </c>
      <c r="O29" s="36">
        <v>6</v>
      </c>
      <c r="P29" s="36">
        <v>8</v>
      </c>
      <c r="Q29" s="39">
        <f>P29/P7*100</f>
        <v>0.3191065017949741</v>
      </c>
      <c r="R29" s="36">
        <v>1</v>
      </c>
      <c r="S29" s="36">
        <v>10</v>
      </c>
      <c r="T29" s="39">
        <f>S29/S7*100</f>
        <v>0.8006405124099278</v>
      </c>
      <c r="U29" s="36">
        <v>0</v>
      </c>
      <c r="V29" s="36">
        <v>0</v>
      </c>
      <c r="W29" s="36">
        <v>0</v>
      </c>
      <c r="X29" s="36">
        <v>2</v>
      </c>
      <c r="Y29" s="36">
        <v>3</v>
      </c>
      <c r="Z29" s="39">
        <f>Y29/Y7*100</f>
        <v>0.14612761811982464</v>
      </c>
      <c r="AA29" s="1"/>
      <c r="AB29" s="1"/>
      <c r="AC29" s="1"/>
      <c r="AD29" s="2"/>
      <c r="AE29" s="2"/>
      <c r="AF29" s="3"/>
      <c r="AG29" s="1"/>
      <c r="AH29" s="1"/>
      <c r="AI29" s="1"/>
      <c r="AJ29" s="2"/>
      <c r="AK29" s="2"/>
      <c r="AL29" s="3"/>
      <c r="AM29" s="1"/>
      <c r="AN29" s="1"/>
    </row>
    <row r="30" spans="1:40" s="12" customFormat="1" ht="17.25" customHeight="1">
      <c r="A30" s="17"/>
      <c r="B30" s="18" t="s">
        <v>22</v>
      </c>
      <c r="C30" s="40">
        <f t="shared" si="4"/>
        <v>5</v>
      </c>
      <c r="D30" s="41">
        <f t="shared" si="4"/>
        <v>7</v>
      </c>
      <c r="E30" s="42">
        <f>D30/D7*100</f>
        <v>0.048339203093708996</v>
      </c>
      <c r="F30" s="41">
        <v>1</v>
      </c>
      <c r="G30" s="41">
        <v>1</v>
      </c>
      <c r="H30" s="43">
        <f>G30/G7*100</f>
        <v>0.034806822137138885</v>
      </c>
      <c r="I30" s="41">
        <v>1</v>
      </c>
      <c r="J30" s="41">
        <v>1</v>
      </c>
      <c r="K30" s="43">
        <f>J30/J7*100</f>
        <v>0.0441306266548985</v>
      </c>
      <c r="L30" s="41">
        <v>0</v>
      </c>
      <c r="M30" s="41">
        <v>0</v>
      </c>
      <c r="N30" s="36">
        <v>0</v>
      </c>
      <c r="O30" s="41">
        <v>1</v>
      </c>
      <c r="P30" s="41">
        <v>3</v>
      </c>
      <c r="Q30" s="44">
        <f>P30/P7*100</f>
        <v>0.11966493817311527</v>
      </c>
      <c r="R30" s="41">
        <v>0</v>
      </c>
      <c r="S30" s="41">
        <v>0</v>
      </c>
      <c r="T30" s="36">
        <v>0</v>
      </c>
      <c r="U30" s="41">
        <v>0</v>
      </c>
      <c r="V30" s="41">
        <v>0</v>
      </c>
      <c r="W30" s="36">
        <v>0</v>
      </c>
      <c r="X30" s="41">
        <v>2</v>
      </c>
      <c r="Y30" s="41">
        <v>2</v>
      </c>
      <c r="Z30" s="44">
        <f>Y30/Y7*100</f>
        <v>0.0974184120798831</v>
      </c>
      <c r="AA30" s="9"/>
      <c r="AB30" s="9"/>
      <c r="AC30" s="9"/>
      <c r="AD30" s="10"/>
      <c r="AE30" s="10"/>
      <c r="AF30" s="11"/>
      <c r="AG30" s="9"/>
      <c r="AH30" s="9"/>
      <c r="AI30" s="9"/>
      <c r="AJ30" s="10"/>
      <c r="AK30" s="10"/>
      <c r="AL30" s="11"/>
      <c r="AM30" s="9"/>
      <c r="AN30" s="9"/>
    </row>
    <row r="31" spans="1:40" s="12" customFormat="1" ht="17.25" customHeight="1">
      <c r="A31" s="17"/>
      <c r="B31" s="18" t="s">
        <v>23</v>
      </c>
      <c r="C31" s="40">
        <f t="shared" si="4"/>
        <v>9</v>
      </c>
      <c r="D31" s="41">
        <f t="shared" si="4"/>
        <v>16</v>
      </c>
      <c r="E31" s="42">
        <f>D31/D7*100</f>
        <v>0.11048960707133486</v>
      </c>
      <c r="F31" s="41">
        <v>0</v>
      </c>
      <c r="G31" s="41">
        <v>0</v>
      </c>
      <c r="H31" s="36">
        <v>0</v>
      </c>
      <c r="I31" s="41">
        <v>0</v>
      </c>
      <c r="J31" s="41">
        <v>0</v>
      </c>
      <c r="K31" s="36">
        <v>0</v>
      </c>
      <c r="L31" s="41">
        <v>0</v>
      </c>
      <c r="M31" s="41">
        <v>0</v>
      </c>
      <c r="N31" s="36">
        <v>0</v>
      </c>
      <c r="O31" s="41">
        <v>0</v>
      </c>
      <c r="P31" s="41">
        <v>0</v>
      </c>
      <c r="Q31" s="36">
        <v>0</v>
      </c>
      <c r="R31" s="41">
        <v>0</v>
      </c>
      <c r="S31" s="41">
        <v>0</v>
      </c>
      <c r="T31" s="36">
        <v>0</v>
      </c>
      <c r="U31" s="41">
        <v>7</v>
      </c>
      <c r="V31" s="41">
        <v>14</v>
      </c>
      <c r="W31" s="44">
        <f>V31/V7*100</f>
        <v>0.7024586051179127</v>
      </c>
      <c r="X31" s="41">
        <v>2</v>
      </c>
      <c r="Y31" s="41">
        <v>2</v>
      </c>
      <c r="Z31" s="44">
        <f>Y31/Y7*100</f>
        <v>0.0974184120798831</v>
      </c>
      <c r="AA31" s="9"/>
      <c r="AB31" s="9"/>
      <c r="AC31" s="9"/>
      <c r="AD31" s="10"/>
      <c r="AE31" s="10"/>
      <c r="AF31" s="11"/>
      <c r="AG31" s="9"/>
      <c r="AH31" s="9"/>
      <c r="AI31" s="9"/>
      <c r="AJ31" s="10"/>
      <c r="AK31" s="10"/>
      <c r="AL31" s="11"/>
      <c r="AM31" s="9"/>
      <c r="AN31" s="9"/>
    </row>
    <row r="32" spans="1:40" s="12" customFormat="1" ht="10.5" customHeight="1">
      <c r="A32" s="130" t="s">
        <v>8</v>
      </c>
      <c r="B32" s="131"/>
      <c r="C32" s="40"/>
      <c r="D32" s="41"/>
      <c r="E32" s="42"/>
      <c r="F32" s="41"/>
      <c r="G32" s="41"/>
      <c r="H32" s="43"/>
      <c r="I32" s="41"/>
      <c r="J32" s="41"/>
      <c r="K32" s="43"/>
      <c r="L32" s="41"/>
      <c r="M32" s="41"/>
      <c r="N32" s="44"/>
      <c r="O32" s="41"/>
      <c r="P32" s="41"/>
      <c r="Q32" s="44"/>
      <c r="R32" s="41"/>
      <c r="S32" s="41"/>
      <c r="T32" s="44"/>
      <c r="U32" s="41"/>
      <c r="V32" s="41"/>
      <c r="W32" s="44"/>
      <c r="X32" s="41"/>
      <c r="Y32" s="41"/>
      <c r="Z32" s="44"/>
      <c r="AA32" s="9"/>
      <c r="AB32" s="9"/>
      <c r="AC32" s="9"/>
      <c r="AD32" s="10"/>
      <c r="AE32" s="10"/>
      <c r="AF32" s="11"/>
      <c r="AG32" s="9"/>
      <c r="AH32" s="9"/>
      <c r="AI32" s="9"/>
      <c r="AJ32" s="10"/>
      <c r="AK32" s="10"/>
      <c r="AL32" s="11"/>
      <c r="AM32" s="9"/>
      <c r="AN32" s="9"/>
    </row>
    <row r="33" spans="1:40" s="12" customFormat="1" ht="17.25" customHeight="1">
      <c r="A33" s="17"/>
      <c r="B33" s="18" t="s">
        <v>21</v>
      </c>
      <c r="C33" s="40">
        <f aca="true" t="shared" si="5" ref="C33:D35">+F33+I33+L33+O33+R33+U33+X33</f>
        <v>0</v>
      </c>
      <c r="D33" s="41">
        <f t="shared" si="5"/>
        <v>0</v>
      </c>
      <c r="E33" s="42">
        <f>D33/D7*100</f>
        <v>0</v>
      </c>
      <c r="F33" s="41">
        <v>0</v>
      </c>
      <c r="G33" s="41">
        <v>0</v>
      </c>
      <c r="H33" s="36">
        <v>0</v>
      </c>
      <c r="I33" s="41">
        <v>0</v>
      </c>
      <c r="J33" s="41">
        <v>0</v>
      </c>
      <c r="K33" s="36">
        <v>0</v>
      </c>
      <c r="L33" s="41">
        <v>0</v>
      </c>
      <c r="M33" s="41">
        <v>0</v>
      </c>
      <c r="N33" s="36">
        <v>0</v>
      </c>
      <c r="O33" s="41">
        <v>0</v>
      </c>
      <c r="P33" s="41">
        <v>0</v>
      </c>
      <c r="Q33" s="36">
        <v>0</v>
      </c>
      <c r="R33" s="41">
        <v>0</v>
      </c>
      <c r="S33" s="41">
        <v>0</v>
      </c>
      <c r="T33" s="36">
        <v>0</v>
      </c>
      <c r="U33" s="41">
        <v>0</v>
      </c>
      <c r="V33" s="41">
        <v>0</v>
      </c>
      <c r="W33" s="36">
        <v>0</v>
      </c>
      <c r="X33" s="41">
        <v>0</v>
      </c>
      <c r="Y33" s="41">
        <v>0</v>
      </c>
      <c r="Z33" s="36">
        <v>0</v>
      </c>
      <c r="AA33" s="9"/>
      <c r="AB33" s="9"/>
      <c r="AC33" s="9"/>
      <c r="AD33" s="10"/>
      <c r="AE33" s="10"/>
      <c r="AF33" s="11"/>
      <c r="AG33" s="9"/>
      <c r="AH33" s="9"/>
      <c r="AI33" s="9"/>
      <c r="AJ33" s="10"/>
      <c r="AK33" s="10"/>
      <c r="AL33" s="11"/>
      <c r="AM33" s="9"/>
      <c r="AN33" s="9"/>
    </row>
    <row r="34" spans="1:40" s="12" customFormat="1" ht="17.25" customHeight="1">
      <c r="A34" s="17"/>
      <c r="B34" s="18" t="s">
        <v>22</v>
      </c>
      <c r="C34" s="40">
        <f t="shared" si="5"/>
        <v>2</v>
      </c>
      <c r="D34" s="41">
        <f t="shared" si="5"/>
        <v>7</v>
      </c>
      <c r="E34" s="42">
        <f>D34/D7*100</f>
        <v>0.048339203093708996</v>
      </c>
      <c r="F34" s="41">
        <v>0</v>
      </c>
      <c r="G34" s="41">
        <v>0</v>
      </c>
      <c r="H34" s="36">
        <v>0</v>
      </c>
      <c r="I34" s="41">
        <v>0</v>
      </c>
      <c r="J34" s="41">
        <v>0</v>
      </c>
      <c r="K34" s="36">
        <v>0</v>
      </c>
      <c r="L34" s="41">
        <v>1</v>
      </c>
      <c r="M34" s="41">
        <v>1</v>
      </c>
      <c r="N34" s="44">
        <f>M34/M7*100</f>
        <v>0.06493506493506493</v>
      </c>
      <c r="O34" s="41">
        <v>1</v>
      </c>
      <c r="P34" s="41">
        <v>6</v>
      </c>
      <c r="Q34" s="44">
        <f>P34/P7*100</f>
        <v>0.23932987634623054</v>
      </c>
      <c r="R34" s="41">
        <v>0</v>
      </c>
      <c r="S34" s="41">
        <v>0</v>
      </c>
      <c r="T34" s="36">
        <v>0</v>
      </c>
      <c r="U34" s="41">
        <v>0</v>
      </c>
      <c r="V34" s="41">
        <v>0</v>
      </c>
      <c r="W34" s="36">
        <v>0</v>
      </c>
      <c r="X34" s="41">
        <v>0</v>
      </c>
      <c r="Y34" s="41">
        <v>0</v>
      </c>
      <c r="Z34" s="36">
        <v>0</v>
      </c>
      <c r="AA34" s="9"/>
      <c r="AB34" s="9"/>
      <c r="AC34" s="9"/>
      <c r="AD34" s="10"/>
      <c r="AE34" s="10"/>
      <c r="AF34" s="11"/>
      <c r="AG34" s="9"/>
      <c r="AH34" s="9"/>
      <c r="AI34" s="9"/>
      <c r="AJ34" s="10"/>
      <c r="AK34" s="10"/>
      <c r="AL34" s="11"/>
      <c r="AM34" s="9"/>
      <c r="AN34" s="9"/>
    </row>
    <row r="35" spans="1:40" s="12" customFormat="1" ht="17.25" customHeight="1">
      <c r="A35" s="17"/>
      <c r="B35" s="18" t="s">
        <v>23</v>
      </c>
      <c r="C35" s="40">
        <f t="shared" si="5"/>
        <v>13</v>
      </c>
      <c r="D35" s="41">
        <f t="shared" si="5"/>
        <v>30</v>
      </c>
      <c r="E35" s="42">
        <f>D35/D7*100</f>
        <v>0.20716801325875284</v>
      </c>
      <c r="F35" s="41">
        <v>0</v>
      </c>
      <c r="G35" s="41">
        <v>0</v>
      </c>
      <c r="H35" s="36">
        <v>0</v>
      </c>
      <c r="I35" s="41">
        <v>0</v>
      </c>
      <c r="J35" s="41">
        <v>0</v>
      </c>
      <c r="K35" s="36">
        <v>0</v>
      </c>
      <c r="L35" s="41">
        <v>5</v>
      </c>
      <c r="M35" s="41">
        <v>14</v>
      </c>
      <c r="N35" s="44">
        <f>M35/M7*100</f>
        <v>0.9090909090909091</v>
      </c>
      <c r="O35" s="41">
        <v>1</v>
      </c>
      <c r="P35" s="41">
        <v>3</v>
      </c>
      <c r="Q35" s="44">
        <f>P35/P7*100</f>
        <v>0.11966493817311527</v>
      </c>
      <c r="R35" s="41">
        <v>0</v>
      </c>
      <c r="S35" s="41">
        <v>0</v>
      </c>
      <c r="T35" s="36">
        <v>0</v>
      </c>
      <c r="U35" s="41">
        <v>7</v>
      </c>
      <c r="V35" s="41">
        <v>13</v>
      </c>
      <c r="W35" s="44">
        <f>V35/V7*100</f>
        <v>0.6522829904666332</v>
      </c>
      <c r="X35" s="41">
        <v>0</v>
      </c>
      <c r="Y35" s="41">
        <v>0</v>
      </c>
      <c r="Z35" s="36">
        <v>0</v>
      </c>
      <c r="AA35" s="9"/>
      <c r="AB35" s="9"/>
      <c r="AC35" s="9"/>
      <c r="AD35" s="10"/>
      <c r="AE35" s="10"/>
      <c r="AF35" s="11"/>
      <c r="AG35" s="9"/>
      <c r="AH35" s="9"/>
      <c r="AI35" s="9"/>
      <c r="AJ35" s="10"/>
      <c r="AK35" s="10"/>
      <c r="AL35" s="11"/>
      <c r="AM35" s="9"/>
      <c r="AN35" s="9"/>
    </row>
    <row r="36" spans="1:40" s="12" customFormat="1" ht="17.25" customHeight="1">
      <c r="A36" s="130" t="s">
        <v>9</v>
      </c>
      <c r="B36" s="131"/>
      <c r="C36" s="40"/>
      <c r="D36" s="41"/>
      <c r="E36" s="42"/>
      <c r="F36" s="41"/>
      <c r="G36" s="41"/>
      <c r="H36" s="43"/>
      <c r="I36" s="41"/>
      <c r="J36" s="41"/>
      <c r="K36" s="43"/>
      <c r="L36" s="41"/>
      <c r="M36" s="41"/>
      <c r="N36" s="44"/>
      <c r="O36" s="41"/>
      <c r="P36" s="41"/>
      <c r="Q36" s="44"/>
      <c r="R36" s="41"/>
      <c r="S36" s="41"/>
      <c r="T36" s="44"/>
      <c r="U36" s="41"/>
      <c r="V36" s="41"/>
      <c r="W36" s="44"/>
      <c r="X36" s="41"/>
      <c r="Y36" s="41"/>
      <c r="Z36" s="44"/>
      <c r="AA36" s="9"/>
      <c r="AB36" s="9"/>
      <c r="AC36" s="9"/>
      <c r="AD36" s="10"/>
      <c r="AE36" s="10"/>
      <c r="AF36" s="11"/>
      <c r="AG36" s="9"/>
      <c r="AH36" s="9"/>
      <c r="AI36" s="9"/>
      <c r="AJ36" s="10"/>
      <c r="AK36" s="10"/>
      <c r="AL36" s="11"/>
      <c r="AM36" s="9"/>
      <c r="AN36" s="9"/>
    </row>
    <row r="37" spans="1:40" s="12" customFormat="1" ht="17.25" customHeight="1">
      <c r="A37" s="17"/>
      <c r="B37" s="18" t="s">
        <v>21</v>
      </c>
      <c r="C37" s="40">
        <f aca="true" t="shared" si="6" ref="C37:D43">+F37+I37+L37+O37+R37+U37+X37</f>
        <v>3</v>
      </c>
      <c r="D37" s="41">
        <f t="shared" si="6"/>
        <v>10</v>
      </c>
      <c r="E37" s="42">
        <f>D37/D7*100</f>
        <v>0.06905600441958429</v>
      </c>
      <c r="F37" s="41">
        <v>0</v>
      </c>
      <c r="G37" s="41">
        <v>0</v>
      </c>
      <c r="H37" s="36">
        <v>0</v>
      </c>
      <c r="I37" s="41">
        <v>0</v>
      </c>
      <c r="J37" s="41">
        <v>0</v>
      </c>
      <c r="K37" s="36">
        <v>0</v>
      </c>
      <c r="L37" s="41">
        <v>0</v>
      </c>
      <c r="M37" s="41">
        <v>0</v>
      </c>
      <c r="N37" s="36">
        <v>0</v>
      </c>
      <c r="O37" s="41">
        <v>1</v>
      </c>
      <c r="P37" s="41">
        <v>5</v>
      </c>
      <c r="Q37" s="44">
        <f>P37/P7*100</f>
        <v>0.1994415636218588</v>
      </c>
      <c r="R37" s="41">
        <v>0</v>
      </c>
      <c r="S37" s="41">
        <v>0</v>
      </c>
      <c r="T37" s="36">
        <v>0</v>
      </c>
      <c r="U37" s="41">
        <v>2</v>
      </c>
      <c r="V37" s="41">
        <v>5</v>
      </c>
      <c r="W37" s="44">
        <f>V37/V7*100</f>
        <v>0.2508780732563974</v>
      </c>
      <c r="X37" s="41">
        <v>0</v>
      </c>
      <c r="Y37" s="41">
        <v>0</v>
      </c>
      <c r="Z37" s="36">
        <v>0</v>
      </c>
      <c r="AA37" s="9"/>
      <c r="AB37" s="9"/>
      <c r="AC37" s="9"/>
      <c r="AD37" s="10"/>
      <c r="AE37" s="10"/>
      <c r="AF37" s="11"/>
      <c r="AG37" s="9"/>
      <c r="AH37" s="9"/>
      <c r="AI37" s="9"/>
      <c r="AJ37" s="10"/>
      <c r="AK37" s="10"/>
      <c r="AL37" s="11"/>
      <c r="AM37" s="9"/>
      <c r="AN37" s="9"/>
    </row>
    <row r="38" spans="1:40" s="12" customFormat="1" ht="17.25" customHeight="1">
      <c r="A38" s="17"/>
      <c r="B38" s="18" t="s">
        <v>22</v>
      </c>
      <c r="C38" s="40">
        <f t="shared" si="6"/>
        <v>0</v>
      </c>
      <c r="D38" s="41">
        <f t="shared" si="6"/>
        <v>0</v>
      </c>
      <c r="E38" s="42">
        <f>D38/D7*100</f>
        <v>0</v>
      </c>
      <c r="F38" s="41">
        <v>0</v>
      </c>
      <c r="G38" s="41">
        <v>0</v>
      </c>
      <c r="H38" s="36">
        <v>0</v>
      </c>
      <c r="I38" s="41">
        <v>0</v>
      </c>
      <c r="J38" s="41">
        <v>0</v>
      </c>
      <c r="K38" s="36">
        <v>0</v>
      </c>
      <c r="L38" s="41">
        <v>0</v>
      </c>
      <c r="M38" s="41">
        <v>0</v>
      </c>
      <c r="N38" s="36">
        <v>0</v>
      </c>
      <c r="O38" s="41">
        <v>0</v>
      </c>
      <c r="P38" s="41">
        <v>0</v>
      </c>
      <c r="Q38" s="36">
        <v>0</v>
      </c>
      <c r="R38" s="41">
        <v>0</v>
      </c>
      <c r="S38" s="41">
        <v>0</v>
      </c>
      <c r="T38" s="36">
        <v>0</v>
      </c>
      <c r="U38" s="41">
        <v>0</v>
      </c>
      <c r="V38" s="41">
        <v>0</v>
      </c>
      <c r="W38" s="36">
        <v>0</v>
      </c>
      <c r="X38" s="41">
        <v>0</v>
      </c>
      <c r="Y38" s="41">
        <v>0</v>
      </c>
      <c r="Z38" s="36">
        <v>0</v>
      </c>
      <c r="AA38" s="9"/>
      <c r="AB38" s="9"/>
      <c r="AC38" s="9"/>
      <c r="AD38" s="10"/>
      <c r="AE38" s="10"/>
      <c r="AF38" s="11"/>
      <c r="AG38" s="9"/>
      <c r="AH38" s="9"/>
      <c r="AI38" s="9"/>
      <c r="AJ38" s="10"/>
      <c r="AK38" s="10"/>
      <c r="AL38" s="11"/>
      <c r="AM38" s="9"/>
      <c r="AN38" s="9"/>
    </row>
    <row r="39" spans="1:40" s="12" customFormat="1" ht="17.25" customHeight="1">
      <c r="A39" s="17"/>
      <c r="B39" s="18" t="s">
        <v>23</v>
      </c>
      <c r="C39" s="40">
        <f t="shared" si="6"/>
        <v>7</v>
      </c>
      <c r="D39" s="41">
        <f t="shared" si="6"/>
        <v>11</v>
      </c>
      <c r="E39" s="42">
        <f>D39/D7*100</f>
        <v>0.07596160486154271</v>
      </c>
      <c r="F39" s="41">
        <v>2</v>
      </c>
      <c r="G39" s="41">
        <v>2</v>
      </c>
      <c r="H39" s="43">
        <f>G39/G7*100</f>
        <v>0.06961364427427777</v>
      </c>
      <c r="I39" s="41">
        <v>1</v>
      </c>
      <c r="J39" s="41">
        <v>3</v>
      </c>
      <c r="K39" s="43">
        <f>J39/J7*100</f>
        <v>0.1323918799646955</v>
      </c>
      <c r="L39" s="41">
        <v>0</v>
      </c>
      <c r="M39" s="41">
        <v>0</v>
      </c>
      <c r="N39" s="36">
        <v>0</v>
      </c>
      <c r="O39" s="41">
        <v>0</v>
      </c>
      <c r="P39" s="41">
        <v>0</v>
      </c>
      <c r="Q39" s="36">
        <v>0</v>
      </c>
      <c r="R39" s="41">
        <v>0</v>
      </c>
      <c r="S39" s="41">
        <v>0</v>
      </c>
      <c r="T39" s="36">
        <v>0</v>
      </c>
      <c r="U39" s="41">
        <v>4</v>
      </c>
      <c r="V39" s="41">
        <v>6</v>
      </c>
      <c r="W39" s="44">
        <f>V39/V7*100</f>
        <v>0.3010536879076769</v>
      </c>
      <c r="X39" s="41">
        <v>0</v>
      </c>
      <c r="Y39" s="41">
        <v>0</v>
      </c>
      <c r="Z39" s="36">
        <v>0</v>
      </c>
      <c r="AA39" s="9"/>
      <c r="AB39" s="9"/>
      <c r="AC39" s="9"/>
      <c r="AD39" s="10"/>
      <c r="AE39" s="10"/>
      <c r="AF39" s="11"/>
      <c r="AG39" s="9"/>
      <c r="AH39" s="9"/>
      <c r="AI39" s="9"/>
      <c r="AJ39" s="10"/>
      <c r="AK39" s="10"/>
      <c r="AL39" s="11"/>
      <c r="AM39" s="9"/>
      <c r="AN39" s="9"/>
    </row>
    <row r="40" spans="1:40" s="12" customFormat="1" ht="17.25" customHeight="1">
      <c r="A40" s="130" t="s">
        <v>10</v>
      </c>
      <c r="B40" s="131"/>
      <c r="C40" s="40"/>
      <c r="D40" s="41"/>
      <c r="E40" s="42"/>
      <c r="F40" s="41"/>
      <c r="G40" s="41"/>
      <c r="H40" s="43"/>
      <c r="I40" s="41"/>
      <c r="J40" s="41"/>
      <c r="K40" s="43"/>
      <c r="L40" s="41"/>
      <c r="M40" s="41"/>
      <c r="N40" s="44"/>
      <c r="O40" s="41"/>
      <c r="P40" s="41"/>
      <c r="Q40" s="44"/>
      <c r="R40" s="41"/>
      <c r="S40" s="41"/>
      <c r="T40" s="44"/>
      <c r="U40" s="41"/>
      <c r="V40" s="41"/>
      <c r="W40" s="44"/>
      <c r="X40" s="41"/>
      <c r="Y40" s="41"/>
      <c r="Z40" s="44"/>
      <c r="AA40" s="9"/>
      <c r="AB40" s="9"/>
      <c r="AC40" s="9"/>
      <c r="AD40" s="10"/>
      <c r="AE40" s="10"/>
      <c r="AF40" s="11"/>
      <c r="AG40" s="9"/>
      <c r="AH40" s="9"/>
      <c r="AI40" s="9"/>
      <c r="AJ40" s="10"/>
      <c r="AK40" s="10"/>
      <c r="AL40" s="11"/>
      <c r="AM40" s="9"/>
      <c r="AN40" s="9"/>
    </row>
    <row r="41" spans="1:40" s="12" customFormat="1" ht="17.25" customHeight="1">
      <c r="A41" s="17"/>
      <c r="B41" s="18" t="s">
        <v>21</v>
      </c>
      <c r="C41" s="40">
        <f>+F41+I41+L41+O41+R41+U41+X41</f>
        <v>2</v>
      </c>
      <c r="D41" s="41">
        <f t="shared" si="6"/>
        <v>7</v>
      </c>
      <c r="E41" s="42">
        <f>D41/D7*100</f>
        <v>0.048339203093708996</v>
      </c>
      <c r="F41" s="41">
        <v>1</v>
      </c>
      <c r="G41" s="41">
        <v>6</v>
      </c>
      <c r="H41" s="43">
        <f>G41/G7*100</f>
        <v>0.20884093282283328</v>
      </c>
      <c r="I41" s="41">
        <v>0</v>
      </c>
      <c r="J41" s="41">
        <v>0</v>
      </c>
      <c r="K41" s="36">
        <v>0</v>
      </c>
      <c r="L41" s="41">
        <v>1</v>
      </c>
      <c r="M41" s="41">
        <v>1</v>
      </c>
      <c r="N41" s="44">
        <f>M41/M7*100</f>
        <v>0.06493506493506493</v>
      </c>
      <c r="O41" s="41">
        <v>0</v>
      </c>
      <c r="P41" s="41">
        <v>0</v>
      </c>
      <c r="Q41" s="36">
        <v>0</v>
      </c>
      <c r="R41" s="41">
        <v>0</v>
      </c>
      <c r="S41" s="41">
        <v>0</v>
      </c>
      <c r="T41" s="36">
        <v>0</v>
      </c>
      <c r="U41" s="41">
        <v>0</v>
      </c>
      <c r="V41" s="41">
        <v>0</v>
      </c>
      <c r="W41" s="36">
        <v>0</v>
      </c>
      <c r="X41" s="41">
        <v>0</v>
      </c>
      <c r="Y41" s="41">
        <v>0</v>
      </c>
      <c r="Z41" s="36">
        <v>0</v>
      </c>
      <c r="AA41" s="9"/>
      <c r="AB41" s="9"/>
      <c r="AC41" s="9"/>
      <c r="AD41" s="10"/>
      <c r="AE41" s="10"/>
      <c r="AF41" s="11"/>
      <c r="AG41" s="9"/>
      <c r="AH41" s="9"/>
      <c r="AI41" s="9"/>
      <c r="AJ41" s="10"/>
      <c r="AK41" s="10"/>
      <c r="AL41" s="11"/>
      <c r="AM41" s="9"/>
      <c r="AN41" s="9"/>
    </row>
    <row r="42" spans="1:40" s="12" customFormat="1" ht="17.25" customHeight="1">
      <c r="A42" s="17"/>
      <c r="B42" s="18" t="s">
        <v>22</v>
      </c>
      <c r="C42" s="40">
        <f>+F42+I42+L42+O42+R42+U42+X42</f>
        <v>0</v>
      </c>
      <c r="D42" s="41">
        <f t="shared" si="6"/>
        <v>0</v>
      </c>
      <c r="E42" s="42">
        <f>D42/D7*100</f>
        <v>0</v>
      </c>
      <c r="F42" s="41">
        <v>0</v>
      </c>
      <c r="G42" s="41">
        <v>0</v>
      </c>
      <c r="H42" s="36">
        <v>0</v>
      </c>
      <c r="I42" s="41">
        <v>0</v>
      </c>
      <c r="J42" s="41">
        <v>0</v>
      </c>
      <c r="K42" s="36">
        <v>0</v>
      </c>
      <c r="L42" s="41">
        <v>0</v>
      </c>
      <c r="M42" s="41">
        <v>0</v>
      </c>
      <c r="N42" s="36">
        <v>0</v>
      </c>
      <c r="O42" s="41">
        <v>0</v>
      </c>
      <c r="P42" s="41">
        <v>0</v>
      </c>
      <c r="Q42" s="36">
        <v>0</v>
      </c>
      <c r="R42" s="41">
        <v>0</v>
      </c>
      <c r="S42" s="41">
        <v>0</v>
      </c>
      <c r="T42" s="36">
        <v>0</v>
      </c>
      <c r="U42" s="41">
        <v>0</v>
      </c>
      <c r="V42" s="41">
        <v>0</v>
      </c>
      <c r="W42" s="36">
        <v>0</v>
      </c>
      <c r="X42" s="41">
        <v>0</v>
      </c>
      <c r="Y42" s="41">
        <v>0</v>
      </c>
      <c r="Z42" s="36">
        <v>0</v>
      </c>
      <c r="AA42" s="9"/>
      <c r="AB42" s="9"/>
      <c r="AC42" s="9"/>
      <c r="AD42" s="10"/>
      <c r="AE42" s="10"/>
      <c r="AF42" s="11"/>
      <c r="AG42" s="9"/>
      <c r="AH42" s="9"/>
      <c r="AI42" s="9"/>
      <c r="AJ42" s="10"/>
      <c r="AK42" s="10"/>
      <c r="AL42" s="11"/>
      <c r="AM42" s="9"/>
      <c r="AN42" s="9"/>
    </row>
    <row r="43" spans="1:40" s="12" customFormat="1" ht="17.25" customHeight="1">
      <c r="A43" s="17"/>
      <c r="B43" s="18" t="s">
        <v>23</v>
      </c>
      <c r="C43" s="40">
        <f>+F43+I43+L43+O43+R43+U43+X43</f>
        <v>3</v>
      </c>
      <c r="D43" s="41">
        <f t="shared" si="6"/>
        <v>7</v>
      </c>
      <c r="E43" s="42">
        <f>D43/D7*100</f>
        <v>0.048339203093708996</v>
      </c>
      <c r="F43" s="41">
        <v>0</v>
      </c>
      <c r="G43" s="41">
        <v>0</v>
      </c>
      <c r="H43" s="36">
        <v>0</v>
      </c>
      <c r="I43" s="41">
        <v>0</v>
      </c>
      <c r="J43" s="41">
        <v>0</v>
      </c>
      <c r="K43" s="36">
        <v>0</v>
      </c>
      <c r="L43" s="41">
        <v>0</v>
      </c>
      <c r="M43" s="41">
        <v>0</v>
      </c>
      <c r="N43" s="36">
        <v>0</v>
      </c>
      <c r="O43" s="41">
        <v>0</v>
      </c>
      <c r="P43" s="41">
        <v>0</v>
      </c>
      <c r="Q43" s="36">
        <v>0</v>
      </c>
      <c r="R43" s="41">
        <v>0</v>
      </c>
      <c r="S43" s="41">
        <v>0</v>
      </c>
      <c r="T43" s="36">
        <v>0</v>
      </c>
      <c r="U43" s="41">
        <v>3</v>
      </c>
      <c r="V43" s="41">
        <v>7</v>
      </c>
      <c r="W43" s="44">
        <f>V43/V7*100</f>
        <v>0.35122930255895635</v>
      </c>
      <c r="X43" s="41">
        <v>0</v>
      </c>
      <c r="Y43" s="41">
        <v>0</v>
      </c>
      <c r="Z43" s="36">
        <v>0</v>
      </c>
      <c r="AA43" s="9"/>
      <c r="AB43" s="9"/>
      <c r="AC43" s="9"/>
      <c r="AD43" s="10"/>
      <c r="AE43" s="10"/>
      <c r="AF43" s="11"/>
      <c r="AG43" s="9"/>
      <c r="AH43" s="9"/>
      <c r="AI43" s="9"/>
      <c r="AJ43" s="10"/>
      <c r="AK43" s="10"/>
      <c r="AL43" s="11"/>
      <c r="AM43" s="9"/>
      <c r="AN43" s="9"/>
    </row>
    <row r="44" spans="1:40" s="12" customFormat="1" ht="17.25" customHeight="1">
      <c r="A44" s="130" t="s">
        <v>38</v>
      </c>
      <c r="B44" s="131"/>
      <c r="C44" s="40"/>
      <c r="D44" s="41"/>
      <c r="E44" s="42"/>
      <c r="F44" s="41"/>
      <c r="G44" s="41"/>
      <c r="H44" s="43"/>
      <c r="I44" s="41"/>
      <c r="J44" s="41"/>
      <c r="K44" s="43"/>
      <c r="L44" s="41"/>
      <c r="M44" s="41"/>
      <c r="N44" s="44"/>
      <c r="O44" s="41"/>
      <c r="P44" s="41"/>
      <c r="Q44" s="44"/>
      <c r="R44" s="41"/>
      <c r="S44" s="41"/>
      <c r="T44" s="44"/>
      <c r="U44" s="41"/>
      <c r="V44" s="41"/>
      <c r="W44" s="44"/>
      <c r="X44" s="41"/>
      <c r="Y44" s="41"/>
      <c r="Z44" s="44"/>
      <c r="AA44" s="9"/>
      <c r="AB44" s="9"/>
      <c r="AC44" s="9"/>
      <c r="AD44" s="10"/>
      <c r="AE44" s="10"/>
      <c r="AF44" s="11"/>
      <c r="AG44" s="9"/>
      <c r="AH44" s="9"/>
      <c r="AI44" s="9"/>
      <c r="AJ44" s="10"/>
      <c r="AK44" s="10"/>
      <c r="AL44" s="11"/>
      <c r="AM44" s="9"/>
      <c r="AN44" s="9"/>
    </row>
    <row r="45" spans="1:40" s="12" customFormat="1" ht="17.25" customHeight="1">
      <c r="A45" s="17"/>
      <c r="B45" s="18" t="s">
        <v>21</v>
      </c>
      <c r="C45" s="40">
        <f aca="true" t="shared" si="7" ref="C45:D52">+F45+I45+L45+O45+R45+U45+X45</f>
        <v>1</v>
      </c>
      <c r="D45" s="41">
        <f t="shared" si="7"/>
        <v>1</v>
      </c>
      <c r="E45" s="42">
        <f>D45/D7*100</f>
        <v>0.006905600441958429</v>
      </c>
      <c r="F45" s="41">
        <v>0</v>
      </c>
      <c r="G45" s="41">
        <v>0</v>
      </c>
      <c r="H45" s="36">
        <v>0</v>
      </c>
      <c r="I45" s="41">
        <v>0</v>
      </c>
      <c r="J45" s="41">
        <v>0</v>
      </c>
      <c r="K45" s="36">
        <v>0</v>
      </c>
      <c r="L45" s="41">
        <v>0</v>
      </c>
      <c r="M45" s="41">
        <v>0</v>
      </c>
      <c r="N45" s="36">
        <v>0</v>
      </c>
      <c r="O45" s="41">
        <v>0</v>
      </c>
      <c r="P45" s="41">
        <v>0</v>
      </c>
      <c r="Q45" s="36">
        <v>0</v>
      </c>
      <c r="R45" s="41">
        <v>1</v>
      </c>
      <c r="S45" s="41">
        <v>1</v>
      </c>
      <c r="T45" s="44">
        <f>S45/S7*100</f>
        <v>0.08006405124099279</v>
      </c>
      <c r="U45" s="41">
        <v>0</v>
      </c>
      <c r="V45" s="41">
        <v>0</v>
      </c>
      <c r="W45" s="36">
        <v>0</v>
      </c>
      <c r="X45" s="41">
        <v>0</v>
      </c>
      <c r="Y45" s="41">
        <v>0</v>
      </c>
      <c r="Z45" s="36">
        <v>0</v>
      </c>
      <c r="AA45" s="9"/>
      <c r="AB45" s="9"/>
      <c r="AC45" s="9"/>
      <c r="AD45" s="10"/>
      <c r="AE45" s="10"/>
      <c r="AF45" s="11"/>
      <c r="AG45" s="9"/>
      <c r="AH45" s="9"/>
      <c r="AI45" s="9"/>
      <c r="AJ45" s="10"/>
      <c r="AK45" s="10"/>
      <c r="AL45" s="11"/>
      <c r="AM45" s="9"/>
      <c r="AN45" s="9"/>
    </row>
    <row r="46" spans="1:40" s="12" customFormat="1" ht="17.25" customHeight="1">
      <c r="A46" s="17"/>
      <c r="B46" s="18" t="s">
        <v>22</v>
      </c>
      <c r="C46" s="40">
        <f>+F46+I46+L46+O46+R46+U46+X46</f>
        <v>1</v>
      </c>
      <c r="D46" s="41">
        <f>+G46+J46+M46+P46+S46+V46+Y46</f>
        <v>2</v>
      </c>
      <c r="E46" s="42">
        <f>D46/D7*100</f>
        <v>0.013811200883916857</v>
      </c>
      <c r="F46" s="41">
        <v>0</v>
      </c>
      <c r="G46" s="41">
        <v>0</v>
      </c>
      <c r="H46" s="36">
        <v>0</v>
      </c>
      <c r="I46" s="41">
        <v>0</v>
      </c>
      <c r="J46" s="41">
        <v>0</v>
      </c>
      <c r="K46" s="36">
        <v>0</v>
      </c>
      <c r="L46" s="41">
        <v>0</v>
      </c>
      <c r="M46" s="41">
        <v>0</v>
      </c>
      <c r="N46" s="36">
        <v>0</v>
      </c>
      <c r="O46" s="41">
        <v>1</v>
      </c>
      <c r="P46" s="41">
        <v>2</v>
      </c>
      <c r="Q46" s="44">
        <f>P46/P7*100</f>
        <v>0.07977662544874352</v>
      </c>
      <c r="R46" s="41">
        <v>0</v>
      </c>
      <c r="S46" s="41">
        <v>0</v>
      </c>
      <c r="T46" s="36">
        <v>0</v>
      </c>
      <c r="U46" s="41">
        <v>0</v>
      </c>
      <c r="V46" s="41">
        <v>0</v>
      </c>
      <c r="W46" s="36">
        <v>0</v>
      </c>
      <c r="X46" s="41">
        <v>0</v>
      </c>
      <c r="Y46" s="41">
        <v>0</v>
      </c>
      <c r="Z46" s="36">
        <v>0</v>
      </c>
      <c r="AA46" s="9"/>
      <c r="AB46" s="9"/>
      <c r="AC46" s="9"/>
      <c r="AD46" s="10"/>
      <c r="AE46" s="10"/>
      <c r="AF46" s="11"/>
      <c r="AG46" s="9"/>
      <c r="AH46" s="9"/>
      <c r="AI46" s="9"/>
      <c r="AJ46" s="10"/>
      <c r="AK46" s="10"/>
      <c r="AL46" s="11"/>
      <c r="AM46" s="9"/>
      <c r="AN46" s="9"/>
    </row>
    <row r="47" spans="1:40" s="12" customFormat="1" ht="17.25" customHeight="1">
      <c r="A47" s="17"/>
      <c r="B47" s="18" t="s">
        <v>23</v>
      </c>
      <c r="C47" s="40">
        <f t="shared" si="7"/>
        <v>4</v>
      </c>
      <c r="D47" s="41">
        <f t="shared" si="7"/>
        <v>11</v>
      </c>
      <c r="E47" s="42">
        <f>D47/D7*100</f>
        <v>0.07596160486154271</v>
      </c>
      <c r="F47" s="41">
        <v>0</v>
      </c>
      <c r="G47" s="41">
        <v>0</v>
      </c>
      <c r="H47" s="36">
        <v>0</v>
      </c>
      <c r="I47" s="41">
        <v>1</v>
      </c>
      <c r="J47" s="41">
        <v>2</v>
      </c>
      <c r="K47" s="43">
        <f>J47/J7*100</f>
        <v>0.088261253309797</v>
      </c>
      <c r="L47" s="41">
        <v>0</v>
      </c>
      <c r="M47" s="41">
        <v>0</v>
      </c>
      <c r="N47" s="36">
        <v>0</v>
      </c>
      <c r="O47" s="41">
        <v>0</v>
      </c>
      <c r="P47" s="41">
        <v>0</v>
      </c>
      <c r="Q47" s="36">
        <v>0</v>
      </c>
      <c r="R47" s="41">
        <v>0</v>
      </c>
      <c r="S47" s="41">
        <v>0</v>
      </c>
      <c r="T47" s="36">
        <v>0</v>
      </c>
      <c r="U47" s="41">
        <v>3</v>
      </c>
      <c r="V47" s="41">
        <v>9</v>
      </c>
      <c r="W47" s="44">
        <f>V47/V7*100</f>
        <v>0.45158053186151526</v>
      </c>
      <c r="X47" s="41">
        <v>0</v>
      </c>
      <c r="Y47" s="41">
        <v>0</v>
      </c>
      <c r="Z47" s="36">
        <v>0</v>
      </c>
      <c r="AA47" s="9"/>
      <c r="AB47" s="9"/>
      <c r="AC47" s="9"/>
      <c r="AD47" s="10"/>
      <c r="AE47" s="10"/>
      <c r="AF47" s="11"/>
      <c r="AG47" s="9"/>
      <c r="AH47" s="9"/>
      <c r="AI47" s="9"/>
      <c r="AJ47" s="10"/>
      <c r="AK47" s="10"/>
      <c r="AL47" s="11"/>
      <c r="AM47" s="9"/>
      <c r="AN47" s="9"/>
    </row>
    <row r="48" spans="1:40" s="12" customFormat="1" ht="17.25" customHeight="1">
      <c r="A48" s="130" t="s">
        <v>11</v>
      </c>
      <c r="B48" s="131"/>
      <c r="C48" s="40"/>
      <c r="D48" s="41"/>
      <c r="E48" s="42"/>
      <c r="F48" s="41"/>
      <c r="G48" s="41"/>
      <c r="H48" s="43"/>
      <c r="I48" s="41"/>
      <c r="J48" s="41"/>
      <c r="K48" s="43"/>
      <c r="L48" s="41"/>
      <c r="M48" s="41"/>
      <c r="N48" s="44"/>
      <c r="O48" s="41"/>
      <c r="P48" s="41"/>
      <c r="Q48" s="44"/>
      <c r="R48" s="41"/>
      <c r="S48" s="41"/>
      <c r="T48" s="44"/>
      <c r="U48" s="41"/>
      <c r="V48" s="41"/>
      <c r="W48" s="44"/>
      <c r="X48" s="41"/>
      <c r="Y48" s="41"/>
      <c r="Z48" s="44"/>
      <c r="AA48" s="9"/>
      <c r="AB48" s="9"/>
      <c r="AC48" s="9"/>
      <c r="AD48" s="10"/>
      <c r="AE48" s="10"/>
      <c r="AF48" s="11"/>
      <c r="AG48" s="9"/>
      <c r="AH48" s="9"/>
      <c r="AI48" s="9"/>
      <c r="AJ48" s="10"/>
      <c r="AK48" s="10"/>
      <c r="AL48" s="11"/>
      <c r="AM48" s="9"/>
      <c r="AN48" s="9"/>
    </row>
    <row r="49" spans="1:40" s="12" customFormat="1" ht="17.25" customHeight="1">
      <c r="A49" s="17"/>
      <c r="B49" s="18" t="s">
        <v>21</v>
      </c>
      <c r="C49" s="40">
        <f t="shared" si="7"/>
        <v>20</v>
      </c>
      <c r="D49" s="41">
        <f t="shared" si="7"/>
        <v>30</v>
      </c>
      <c r="E49" s="42">
        <f>D49/D7*100</f>
        <v>0.20716801325875284</v>
      </c>
      <c r="F49" s="41">
        <v>1</v>
      </c>
      <c r="G49" s="41">
        <v>1</v>
      </c>
      <c r="H49" s="43">
        <f>G49/G7*100</f>
        <v>0.034806822137138885</v>
      </c>
      <c r="I49" s="41">
        <v>1</v>
      </c>
      <c r="J49" s="41">
        <v>1</v>
      </c>
      <c r="K49" s="43">
        <f>J49/J7*100</f>
        <v>0.0441306266548985</v>
      </c>
      <c r="L49" s="41">
        <v>1</v>
      </c>
      <c r="M49" s="41">
        <v>1</v>
      </c>
      <c r="N49" s="44">
        <f>M49/M7*100</f>
        <v>0.06493506493506493</v>
      </c>
      <c r="O49" s="41">
        <v>3</v>
      </c>
      <c r="P49" s="41">
        <v>6</v>
      </c>
      <c r="Q49" s="44">
        <f>P49/P7*100</f>
        <v>0.23932987634623054</v>
      </c>
      <c r="R49" s="41">
        <v>6</v>
      </c>
      <c r="S49" s="41">
        <v>12</v>
      </c>
      <c r="T49" s="44">
        <f>S49/S7*100</f>
        <v>0.9607686148919135</v>
      </c>
      <c r="U49" s="41">
        <v>2</v>
      </c>
      <c r="V49" s="41">
        <v>3</v>
      </c>
      <c r="W49" s="44">
        <f>V49/V7*100</f>
        <v>0.15052684395383845</v>
      </c>
      <c r="X49" s="41">
        <v>6</v>
      </c>
      <c r="Y49" s="41">
        <v>6</v>
      </c>
      <c r="Z49" s="44">
        <f>Y49/Y7*100</f>
        <v>0.2922552362396493</v>
      </c>
      <c r="AA49" s="9"/>
      <c r="AB49" s="9"/>
      <c r="AC49" s="9"/>
      <c r="AD49" s="10"/>
      <c r="AE49" s="10"/>
      <c r="AF49" s="11"/>
      <c r="AG49" s="9"/>
      <c r="AH49" s="9"/>
      <c r="AI49" s="9"/>
      <c r="AJ49" s="10"/>
      <c r="AK49" s="10"/>
      <c r="AL49" s="11"/>
      <c r="AM49" s="9"/>
      <c r="AN49" s="9"/>
    </row>
    <row r="50" spans="1:40" s="12" customFormat="1" ht="17.25" customHeight="1">
      <c r="A50" s="17"/>
      <c r="B50" s="18" t="s">
        <v>22</v>
      </c>
      <c r="C50" s="40">
        <f t="shared" si="7"/>
        <v>5</v>
      </c>
      <c r="D50" s="41">
        <f t="shared" si="7"/>
        <v>8</v>
      </c>
      <c r="E50" s="42">
        <f>D50/D7*100</f>
        <v>0.05524480353566743</v>
      </c>
      <c r="F50" s="41">
        <v>2</v>
      </c>
      <c r="G50" s="41">
        <v>2</v>
      </c>
      <c r="H50" s="43">
        <f>G50/G7*100</f>
        <v>0.06961364427427777</v>
      </c>
      <c r="I50" s="41">
        <v>0</v>
      </c>
      <c r="J50" s="41">
        <v>0</v>
      </c>
      <c r="K50" s="36">
        <v>0</v>
      </c>
      <c r="L50" s="41">
        <v>0</v>
      </c>
      <c r="M50" s="41">
        <v>0</v>
      </c>
      <c r="N50" s="36">
        <v>0</v>
      </c>
      <c r="O50" s="41">
        <v>0</v>
      </c>
      <c r="P50" s="41">
        <v>0</v>
      </c>
      <c r="Q50" s="41">
        <v>0</v>
      </c>
      <c r="R50" s="41">
        <v>1</v>
      </c>
      <c r="S50" s="41">
        <v>1</v>
      </c>
      <c r="T50" s="44">
        <f>S50/S7*100</f>
        <v>0.08006405124099279</v>
      </c>
      <c r="U50" s="41">
        <v>0</v>
      </c>
      <c r="V50" s="41">
        <v>0</v>
      </c>
      <c r="W50" s="36">
        <v>0</v>
      </c>
      <c r="X50" s="41">
        <v>2</v>
      </c>
      <c r="Y50" s="41">
        <v>5</v>
      </c>
      <c r="Z50" s="44">
        <f>Y50/Y7*100</f>
        <v>0.24354603019970775</v>
      </c>
      <c r="AA50" s="9"/>
      <c r="AB50" s="9"/>
      <c r="AC50" s="9"/>
      <c r="AD50" s="10"/>
      <c r="AE50" s="10"/>
      <c r="AF50" s="11"/>
      <c r="AG50" s="9"/>
      <c r="AH50" s="9"/>
      <c r="AI50" s="9"/>
      <c r="AJ50" s="10"/>
      <c r="AK50" s="10"/>
      <c r="AL50" s="11"/>
      <c r="AM50" s="9"/>
      <c r="AN50" s="9"/>
    </row>
    <row r="51" spans="1:40" s="12" customFormat="1" ht="17.25" customHeight="1">
      <c r="A51" s="17"/>
      <c r="B51" s="18" t="s">
        <v>23</v>
      </c>
      <c r="C51" s="40">
        <f t="shared" si="7"/>
        <v>32</v>
      </c>
      <c r="D51" s="41">
        <f t="shared" si="7"/>
        <v>116</v>
      </c>
      <c r="E51" s="42">
        <f>D51/D7*100</f>
        <v>0.8010496512671778</v>
      </c>
      <c r="F51" s="41">
        <v>8</v>
      </c>
      <c r="G51" s="41">
        <v>21</v>
      </c>
      <c r="H51" s="43">
        <f>G51/G7*100</f>
        <v>0.7309432648799165</v>
      </c>
      <c r="I51" s="41">
        <v>0</v>
      </c>
      <c r="J51" s="41">
        <v>0</v>
      </c>
      <c r="K51" s="36">
        <v>0</v>
      </c>
      <c r="L51" s="41">
        <v>5</v>
      </c>
      <c r="M51" s="41">
        <v>46</v>
      </c>
      <c r="N51" s="44">
        <f>M51/M7*100</f>
        <v>2.987012987012987</v>
      </c>
      <c r="O51" s="41">
        <v>3</v>
      </c>
      <c r="P51" s="41">
        <v>3</v>
      </c>
      <c r="Q51" s="44">
        <f>P51/P7*100</f>
        <v>0.11966493817311527</v>
      </c>
      <c r="R51" s="41">
        <v>6</v>
      </c>
      <c r="S51" s="41">
        <v>33</v>
      </c>
      <c r="T51" s="44">
        <f>S51/S7*100</f>
        <v>2.6421136909527623</v>
      </c>
      <c r="U51" s="41">
        <v>3</v>
      </c>
      <c r="V51" s="41">
        <v>5</v>
      </c>
      <c r="W51" s="44">
        <f>V51/V7*100</f>
        <v>0.2508780732563974</v>
      </c>
      <c r="X51" s="41">
        <v>7</v>
      </c>
      <c r="Y51" s="41">
        <v>8</v>
      </c>
      <c r="Z51" s="44">
        <f>Y51/Y7*100</f>
        <v>0.3896736483195324</v>
      </c>
      <c r="AA51" s="9"/>
      <c r="AB51" s="9"/>
      <c r="AC51" s="9"/>
      <c r="AD51" s="10"/>
      <c r="AE51" s="10"/>
      <c r="AF51" s="11"/>
      <c r="AG51" s="9"/>
      <c r="AH51" s="9"/>
      <c r="AI51" s="9"/>
      <c r="AJ51" s="10"/>
      <c r="AK51" s="10"/>
      <c r="AL51" s="11"/>
      <c r="AM51" s="9"/>
      <c r="AN51" s="9"/>
    </row>
    <row r="52" spans="1:40" s="12" customFormat="1" ht="17.25" customHeight="1" thickBot="1">
      <c r="A52" s="132" t="s">
        <v>12</v>
      </c>
      <c r="B52" s="133"/>
      <c r="C52" s="45">
        <f t="shared" si="7"/>
        <v>27</v>
      </c>
      <c r="D52" s="46">
        <f t="shared" si="7"/>
        <v>48</v>
      </c>
      <c r="E52" s="47">
        <f>D52/D7*100</f>
        <v>0.33146882121400456</v>
      </c>
      <c r="F52" s="46">
        <v>1</v>
      </c>
      <c r="G52" s="46">
        <v>1</v>
      </c>
      <c r="H52" s="48">
        <f>G52/G7*100</f>
        <v>0.034806822137138885</v>
      </c>
      <c r="I52" s="46">
        <v>8</v>
      </c>
      <c r="J52" s="46">
        <v>22</v>
      </c>
      <c r="K52" s="48">
        <f>J52/J7*100</f>
        <v>0.9708737864077669</v>
      </c>
      <c r="L52" s="46">
        <v>1</v>
      </c>
      <c r="M52" s="46">
        <v>1</v>
      </c>
      <c r="N52" s="49">
        <f>M52/M7*100</f>
        <v>0.06493506493506493</v>
      </c>
      <c r="O52" s="46">
        <v>0</v>
      </c>
      <c r="P52" s="46">
        <v>0</v>
      </c>
      <c r="Q52" s="46">
        <v>0</v>
      </c>
      <c r="R52" s="46">
        <v>2</v>
      </c>
      <c r="S52" s="46">
        <v>2</v>
      </c>
      <c r="T52" s="49">
        <f>S52/78*100</f>
        <v>2.564102564102564</v>
      </c>
      <c r="U52" s="46">
        <v>5</v>
      </c>
      <c r="V52" s="46">
        <v>7</v>
      </c>
      <c r="W52" s="49">
        <f>V52/V7*100</f>
        <v>0.35122930255895635</v>
      </c>
      <c r="X52" s="46">
        <v>10</v>
      </c>
      <c r="Y52" s="46">
        <v>15</v>
      </c>
      <c r="Z52" s="49">
        <f>Y52/Y7*100</f>
        <v>0.7306380905991232</v>
      </c>
      <c r="AA52" s="9"/>
      <c r="AB52" s="9"/>
      <c r="AC52" s="9"/>
      <c r="AD52" s="10"/>
      <c r="AE52" s="10"/>
      <c r="AF52" s="11"/>
      <c r="AG52" s="9"/>
      <c r="AH52" s="9"/>
      <c r="AI52" s="9"/>
      <c r="AJ52" s="10"/>
      <c r="AK52" s="10"/>
      <c r="AL52" s="11"/>
      <c r="AM52" s="9"/>
      <c r="AN52" s="9"/>
    </row>
    <row r="53" spans="1:40" s="12" customFormat="1" ht="17.25">
      <c r="A53" s="50"/>
      <c r="B53" s="51"/>
      <c r="C53" s="52"/>
      <c r="D53" s="52"/>
      <c r="E53" s="53"/>
      <c r="F53" s="52"/>
      <c r="G53" s="52"/>
      <c r="H53" s="53"/>
      <c r="I53" s="52"/>
      <c r="J53" s="52"/>
      <c r="K53" s="53"/>
      <c r="L53" s="52"/>
      <c r="M53" s="52"/>
      <c r="N53" s="53"/>
      <c r="O53" s="51"/>
      <c r="P53" s="52"/>
      <c r="Q53" s="53"/>
      <c r="R53" s="52"/>
      <c r="S53" s="52"/>
      <c r="T53" s="53"/>
      <c r="U53" s="52"/>
      <c r="V53" s="52"/>
      <c r="W53" s="53"/>
      <c r="X53" s="124" t="s">
        <v>34</v>
      </c>
      <c r="Y53" s="124"/>
      <c r="Z53" s="124"/>
      <c r="AA53" s="9"/>
      <c r="AB53" s="9"/>
      <c r="AC53" s="9"/>
      <c r="AD53" s="10"/>
      <c r="AE53" s="10"/>
      <c r="AF53" s="11"/>
      <c r="AG53" s="9"/>
      <c r="AH53" s="9"/>
      <c r="AI53" s="9"/>
      <c r="AJ53" s="10"/>
      <c r="AK53" s="10"/>
      <c r="AL53" s="11"/>
      <c r="AM53" s="9"/>
      <c r="AN53" s="9"/>
    </row>
    <row r="54" spans="1:40" s="12" customFormat="1" ht="17.25">
      <c r="A54" s="50"/>
      <c r="B54" s="51"/>
      <c r="C54" s="52"/>
      <c r="D54" s="52"/>
      <c r="E54" s="53"/>
      <c r="F54" s="52"/>
      <c r="G54" s="52"/>
      <c r="H54" s="53"/>
      <c r="I54" s="52"/>
      <c r="J54" s="52"/>
      <c r="K54" s="53"/>
      <c r="L54" s="52"/>
      <c r="M54" s="52"/>
      <c r="N54" s="53"/>
      <c r="O54" s="52"/>
      <c r="P54" s="52"/>
      <c r="Q54" s="53"/>
      <c r="R54" s="52"/>
      <c r="S54" s="52"/>
      <c r="T54" s="53"/>
      <c r="U54" s="52"/>
      <c r="V54" s="52"/>
      <c r="W54" s="53"/>
      <c r="X54" s="50"/>
      <c r="Y54" s="50"/>
      <c r="Z54" s="54"/>
      <c r="AA54" s="9"/>
      <c r="AB54" s="9"/>
      <c r="AC54" s="9"/>
      <c r="AD54" s="10"/>
      <c r="AE54" s="10"/>
      <c r="AF54" s="11"/>
      <c r="AG54" s="9"/>
      <c r="AH54" s="9"/>
      <c r="AI54" s="9"/>
      <c r="AJ54" s="10"/>
      <c r="AK54" s="10"/>
      <c r="AL54" s="11"/>
      <c r="AM54" s="9"/>
      <c r="AN54" s="9"/>
    </row>
    <row r="55" spans="1:40" s="12" customFormat="1" ht="17.25">
      <c r="A55" s="50"/>
      <c r="B55" s="51"/>
      <c r="C55" s="52"/>
      <c r="D55" s="52"/>
      <c r="E55" s="53"/>
      <c r="F55" s="52"/>
      <c r="G55" s="52"/>
      <c r="H55" s="53"/>
      <c r="I55" s="52"/>
      <c r="J55" s="52"/>
      <c r="K55" s="53"/>
      <c r="L55" s="52"/>
      <c r="M55" s="52"/>
      <c r="N55" s="53"/>
      <c r="O55" s="52"/>
      <c r="P55" s="52"/>
      <c r="Q55" s="53"/>
      <c r="R55" s="52"/>
      <c r="S55" s="52"/>
      <c r="T55" s="53"/>
      <c r="U55" s="52"/>
      <c r="V55" s="52"/>
      <c r="W55" s="53"/>
      <c r="X55" s="52"/>
      <c r="Y55" s="52"/>
      <c r="Z55" s="53"/>
      <c r="AA55" s="9"/>
      <c r="AB55" s="9"/>
      <c r="AC55" s="9"/>
      <c r="AD55" s="10"/>
      <c r="AE55" s="10"/>
      <c r="AF55" s="11"/>
      <c r="AG55" s="9"/>
      <c r="AH55" s="9"/>
      <c r="AI55" s="9"/>
      <c r="AJ55" s="10"/>
      <c r="AK55" s="10"/>
      <c r="AL55" s="11"/>
      <c r="AM55" s="9"/>
      <c r="AN55" s="9"/>
    </row>
    <row r="56" spans="1:40" s="12" customFormat="1" ht="17.25">
      <c r="A56" s="50"/>
      <c r="B56" s="51"/>
      <c r="C56" s="52"/>
      <c r="D56" s="52"/>
      <c r="E56" s="53"/>
      <c r="F56" s="52"/>
      <c r="G56" s="52"/>
      <c r="H56" s="53"/>
      <c r="I56" s="52"/>
      <c r="J56" s="52"/>
      <c r="K56" s="53"/>
      <c r="L56" s="52"/>
      <c r="M56" s="52"/>
      <c r="N56" s="53"/>
      <c r="O56" s="52"/>
      <c r="P56" s="52"/>
      <c r="Q56" s="53"/>
      <c r="R56" s="52"/>
      <c r="S56" s="52"/>
      <c r="T56" s="53"/>
      <c r="U56" s="52"/>
      <c r="V56" s="52"/>
      <c r="W56" s="53"/>
      <c r="X56" s="52"/>
      <c r="Y56" s="52"/>
      <c r="Z56" s="53"/>
      <c r="AA56" s="9"/>
      <c r="AB56" s="9"/>
      <c r="AC56" s="9"/>
      <c r="AD56" s="10"/>
      <c r="AE56" s="10"/>
      <c r="AF56" s="11"/>
      <c r="AG56" s="9"/>
      <c r="AH56" s="9"/>
      <c r="AI56" s="9"/>
      <c r="AJ56" s="10"/>
      <c r="AK56" s="10"/>
      <c r="AL56" s="11"/>
      <c r="AM56" s="9"/>
      <c r="AN56" s="9"/>
    </row>
    <row r="57" spans="1:40" s="12" customFormat="1" ht="17.25">
      <c r="A57" s="50"/>
      <c r="B57" s="51"/>
      <c r="C57" s="52"/>
      <c r="D57" s="52"/>
      <c r="E57" s="53"/>
      <c r="F57" s="52"/>
      <c r="G57" s="52"/>
      <c r="H57" s="53"/>
      <c r="I57" s="52"/>
      <c r="J57" s="52"/>
      <c r="K57" s="53"/>
      <c r="L57" s="52"/>
      <c r="M57" s="52"/>
      <c r="N57" s="53"/>
      <c r="O57" s="52"/>
      <c r="P57" s="52"/>
      <c r="Q57" s="53"/>
      <c r="R57" s="52"/>
      <c r="S57" s="52"/>
      <c r="T57" s="53"/>
      <c r="U57" s="52"/>
      <c r="V57" s="52"/>
      <c r="W57" s="53"/>
      <c r="X57" s="52"/>
      <c r="Y57" s="52"/>
      <c r="Z57" s="53"/>
      <c r="AA57" s="9"/>
      <c r="AB57" s="9"/>
      <c r="AC57" s="9"/>
      <c r="AD57" s="10"/>
      <c r="AE57" s="10"/>
      <c r="AF57" s="11"/>
      <c r="AG57" s="9"/>
      <c r="AH57" s="9"/>
      <c r="AI57" s="9"/>
      <c r="AJ57" s="10"/>
      <c r="AK57" s="10"/>
      <c r="AL57" s="11"/>
      <c r="AM57" s="9"/>
      <c r="AN57" s="9"/>
    </row>
    <row r="58" spans="1:40" s="12" customFormat="1" ht="17.25">
      <c r="A58" s="50"/>
      <c r="B58" s="51"/>
      <c r="C58" s="52"/>
      <c r="D58" s="52"/>
      <c r="E58" s="53"/>
      <c r="F58" s="52"/>
      <c r="G58" s="52"/>
      <c r="H58" s="53"/>
      <c r="I58" s="52"/>
      <c r="J58" s="52"/>
      <c r="K58" s="53"/>
      <c r="L58" s="52"/>
      <c r="M58" s="52"/>
      <c r="N58" s="53"/>
      <c r="O58" s="52"/>
      <c r="P58" s="52"/>
      <c r="Q58" s="53"/>
      <c r="R58" s="52"/>
      <c r="S58" s="52"/>
      <c r="T58" s="53"/>
      <c r="U58" s="52"/>
      <c r="V58" s="52"/>
      <c r="W58" s="53"/>
      <c r="X58" s="52"/>
      <c r="Y58" s="52"/>
      <c r="Z58" s="53"/>
      <c r="AA58" s="9"/>
      <c r="AB58" s="9"/>
      <c r="AC58" s="9"/>
      <c r="AD58" s="10"/>
      <c r="AE58" s="10"/>
      <c r="AF58" s="11"/>
      <c r="AG58" s="9"/>
      <c r="AH58" s="9"/>
      <c r="AI58" s="9"/>
      <c r="AJ58" s="10"/>
      <c r="AK58" s="10"/>
      <c r="AL58" s="11"/>
      <c r="AM58" s="9"/>
      <c r="AN58" s="9"/>
    </row>
    <row r="59" spans="1:40" s="12" customFormat="1" ht="17.25">
      <c r="A59" s="50"/>
      <c r="B59" s="51"/>
      <c r="C59" s="52"/>
      <c r="D59" s="52"/>
      <c r="E59" s="53"/>
      <c r="F59" s="52"/>
      <c r="G59" s="52"/>
      <c r="H59" s="53"/>
      <c r="I59" s="52"/>
      <c r="J59" s="52"/>
      <c r="K59" s="53"/>
      <c r="L59" s="52"/>
      <c r="M59" s="52"/>
      <c r="N59" s="53"/>
      <c r="O59" s="52"/>
      <c r="P59" s="52"/>
      <c r="Q59" s="53"/>
      <c r="R59" s="52"/>
      <c r="S59" s="52"/>
      <c r="T59" s="53"/>
      <c r="U59" s="52"/>
      <c r="V59" s="52"/>
      <c r="W59" s="53"/>
      <c r="X59" s="52"/>
      <c r="Y59" s="52"/>
      <c r="Z59" s="53"/>
      <c r="AA59" s="9"/>
      <c r="AB59" s="9"/>
      <c r="AC59" s="9"/>
      <c r="AD59" s="10"/>
      <c r="AE59" s="10"/>
      <c r="AF59" s="11"/>
      <c r="AG59" s="9"/>
      <c r="AH59" s="9"/>
      <c r="AI59" s="9"/>
      <c r="AJ59" s="10"/>
      <c r="AK59" s="10"/>
      <c r="AL59" s="11"/>
      <c r="AM59" s="9"/>
      <c r="AN59" s="9"/>
    </row>
    <row r="60" spans="1:40" s="12" customFormat="1" ht="17.25">
      <c r="A60" s="50"/>
      <c r="B60" s="51"/>
      <c r="C60" s="52"/>
      <c r="D60" s="52"/>
      <c r="E60" s="53"/>
      <c r="F60" s="52"/>
      <c r="G60" s="52"/>
      <c r="H60" s="53"/>
      <c r="I60" s="52"/>
      <c r="J60" s="52"/>
      <c r="K60" s="53"/>
      <c r="L60" s="52"/>
      <c r="M60" s="52"/>
      <c r="N60" s="53"/>
      <c r="O60" s="52"/>
      <c r="P60" s="52"/>
      <c r="Q60" s="53"/>
      <c r="R60" s="52"/>
      <c r="S60" s="52"/>
      <c r="T60" s="53"/>
      <c r="U60" s="52"/>
      <c r="V60" s="52"/>
      <c r="W60" s="53"/>
      <c r="X60" s="52"/>
      <c r="Y60" s="52"/>
      <c r="Z60" s="53"/>
      <c r="AA60" s="9"/>
      <c r="AB60" s="9"/>
      <c r="AC60" s="9"/>
      <c r="AD60" s="10"/>
      <c r="AE60" s="10"/>
      <c r="AF60" s="11"/>
      <c r="AG60" s="9"/>
      <c r="AH60" s="9"/>
      <c r="AI60" s="9"/>
      <c r="AJ60" s="10"/>
      <c r="AK60" s="10"/>
      <c r="AL60" s="11"/>
      <c r="AM60" s="9"/>
      <c r="AN60" s="9"/>
    </row>
    <row r="61" spans="1:40" s="12" customFormat="1" ht="17.25">
      <c r="A61" s="50"/>
      <c r="B61" s="51"/>
      <c r="C61" s="52"/>
      <c r="D61" s="52"/>
      <c r="E61" s="53"/>
      <c r="F61" s="52"/>
      <c r="G61" s="52"/>
      <c r="H61" s="53"/>
      <c r="I61" s="52"/>
      <c r="J61" s="52"/>
      <c r="K61" s="53"/>
      <c r="L61" s="52"/>
      <c r="M61" s="52"/>
      <c r="N61" s="53"/>
      <c r="O61" s="52"/>
      <c r="P61" s="52"/>
      <c r="Q61" s="53"/>
      <c r="R61" s="52"/>
      <c r="S61" s="52"/>
      <c r="T61" s="53"/>
      <c r="U61" s="52"/>
      <c r="V61" s="52"/>
      <c r="W61" s="53"/>
      <c r="X61" s="52"/>
      <c r="Y61" s="52"/>
      <c r="Z61" s="53"/>
      <c r="AA61" s="9"/>
      <c r="AB61" s="9"/>
      <c r="AC61" s="9"/>
      <c r="AD61" s="10"/>
      <c r="AE61" s="10"/>
      <c r="AF61" s="11"/>
      <c r="AG61" s="9"/>
      <c r="AH61" s="9"/>
      <c r="AI61" s="9"/>
      <c r="AJ61" s="10"/>
      <c r="AK61" s="10"/>
      <c r="AL61" s="11"/>
      <c r="AM61" s="9"/>
      <c r="AN61" s="9"/>
    </row>
    <row r="62" spans="1:40" s="12" customFormat="1" ht="17.25">
      <c r="A62" s="50"/>
      <c r="B62" s="51"/>
      <c r="C62" s="52"/>
      <c r="D62" s="52"/>
      <c r="E62" s="53"/>
      <c r="F62" s="52"/>
      <c r="G62" s="52"/>
      <c r="H62" s="53"/>
      <c r="I62" s="52"/>
      <c r="J62" s="52"/>
      <c r="K62" s="53"/>
      <c r="L62" s="52"/>
      <c r="M62" s="52"/>
      <c r="N62" s="53"/>
      <c r="O62" s="52"/>
      <c r="P62" s="52"/>
      <c r="Q62" s="53"/>
      <c r="R62" s="52"/>
      <c r="S62" s="52"/>
      <c r="T62" s="53"/>
      <c r="U62" s="52"/>
      <c r="V62" s="52"/>
      <c r="W62" s="53"/>
      <c r="X62" s="52"/>
      <c r="Y62" s="52"/>
      <c r="Z62" s="53"/>
      <c r="AA62" s="9"/>
      <c r="AB62" s="9"/>
      <c r="AC62" s="9"/>
      <c r="AD62" s="10"/>
      <c r="AE62" s="10"/>
      <c r="AF62" s="11"/>
      <c r="AG62" s="9"/>
      <c r="AH62" s="9"/>
      <c r="AI62" s="9"/>
      <c r="AJ62" s="10"/>
      <c r="AK62" s="10"/>
      <c r="AL62" s="11"/>
      <c r="AM62" s="9"/>
      <c r="AN62" s="9"/>
    </row>
    <row r="63" spans="1:40" s="12" customFormat="1" ht="17.25">
      <c r="A63" s="50"/>
      <c r="B63" s="51"/>
      <c r="C63" s="52"/>
      <c r="D63" s="52"/>
      <c r="E63" s="53"/>
      <c r="F63" s="52"/>
      <c r="G63" s="52"/>
      <c r="H63" s="53"/>
      <c r="I63" s="52"/>
      <c r="J63" s="52"/>
      <c r="K63" s="53"/>
      <c r="L63" s="52"/>
      <c r="M63" s="52"/>
      <c r="N63" s="53"/>
      <c r="O63" s="52"/>
      <c r="P63" s="52"/>
      <c r="Q63" s="53"/>
      <c r="R63" s="52"/>
      <c r="S63" s="52"/>
      <c r="T63" s="53"/>
      <c r="U63" s="52"/>
      <c r="V63" s="52"/>
      <c r="W63" s="53"/>
      <c r="X63" s="52"/>
      <c r="Y63" s="52"/>
      <c r="Z63" s="53"/>
      <c r="AA63" s="9"/>
      <c r="AB63" s="9"/>
      <c r="AC63" s="9"/>
      <c r="AD63" s="10"/>
      <c r="AE63" s="10"/>
      <c r="AF63" s="11"/>
      <c r="AG63" s="9"/>
      <c r="AH63" s="9"/>
      <c r="AI63" s="9"/>
      <c r="AJ63" s="10"/>
      <c r="AK63" s="10"/>
      <c r="AL63" s="11"/>
      <c r="AM63" s="9"/>
      <c r="AN63" s="9"/>
    </row>
    <row r="64" spans="1:40" s="12" customFormat="1" ht="17.25">
      <c r="A64" s="50"/>
      <c r="B64" s="51"/>
      <c r="C64" s="52"/>
      <c r="D64" s="52"/>
      <c r="E64" s="53"/>
      <c r="F64" s="52"/>
      <c r="G64" s="52"/>
      <c r="H64" s="53"/>
      <c r="I64" s="52"/>
      <c r="J64" s="52"/>
      <c r="K64" s="53"/>
      <c r="L64" s="52"/>
      <c r="M64" s="52"/>
      <c r="N64" s="53"/>
      <c r="O64" s="52"/>
      <c r="P64" s="52"/>
      <c r="Q64" s="53"/>
      <c r="R64" s="52"/>
      <c r="S64" s="52"/>
      <c r="T64" s="53"/>
      <c r="U64" s="52"/>
      <c r="V64" s="52"/>
      <c r="W64" s="53"/>
      <c r="X64" s="52"/>
      <c r="Y64" s="52"/>
      <c r="Z64" s="53"/>
      <c r="AA64" s="9"/>
      <c r="AB64" s="9"/>
      <c r="AC64" s="9"/>
      <c r="AD64" s="10"/>
      <c r="AE64" s="10"/>
      <c r="AF64" s="11"/>
      <c r="AG64" s="9"/>
      <c r="AH64" s="9"/>
      <c r="AI64" s="9"/>
      <c r="AJ64" s="10"/>
      <c r="AK64" s="10"/>
      <c r="AL64" s="11"/>
      <c r="AM64" s="9"/>
      <c r="AN64" s="9"/>
    </row>
    <row r="65" spans="1:40" s="12" customFormat="1" ht="17.25">
      <c r="A65" s="50"/>
      <c r="B65" s="51"/>
      <c r="C65" s="52"/>
      <c r="D65" s="52"/>
      <c r="E65" s="53"/>
      <c r="F65" s="52"/>
      <c r="G65" s="52"/>
      <c r="H65" s="53"/>
      <c r="I65" s="52"/>
      <c r="J65" s="52"/>
      <c r="K65" s="53"/>
      <c r="L65" s="52"/>
      <c r="M65" s="52"/>
      <c r="N65" s="53"/>
      <c r="O65" s="52"/>
      <c r="P65" s="52"/>
      <c r="Q65" s="53"/>
      <c r="R65" s="52"/>
      <c r="S65" s="52"/>
      <c r="T65" s="53"/>
      <c r="U65" s="52"/>
      <c r="V65" s="52"/>
      <c r="W65" s="53"/>
      <c r="X65" s="52"/>
      <c r="Y65" s="52"/>
      <c r="Z65" s="53"/>
      <c r="AA65" s="9"/>
      <c r="AB65" s="9"/>
      <c r="AC65" s="9"/>
      <c r="AD65" s="10"/>
      <c r="AE65" s="10"/>
      <c r="AF65" s="11"/>
      <c r="AG65" s="9"/>
      <c r="AH65" s="9"/>
      <c r="AI65" s="9"/>
      <c r="AJ65" s="10"/>
      <c r="AK65" s="10"/>
      <c r="AL65" s="11"/>
      <c r="AM65" s="9"/>
      <c r="AN65" s="9"/>
    </row>
    <row r="66" spans="1:40" s="12" customFormat="1" ht="17.25">
      <c r="A66" s="50"/>
      <c r="B66" s="51"/>
      <c r="C66" s="52"/>
      <c r="D66" s="52"/>
      <c r="E66" s="53"/>
      <c r="F66" s="52"/>
      <c r="G66" s="52"/>
      <c r="H66" s="53"/>
      <c r="I66" s="52"/>
      <c r="J66" s="52"/>
      <c r="K66" s="53"/>
      <c r="L66" s="52"/>
      <c r="M66" s="52"/>
      <c r="N66" s="53"/>
      <c r="O66" s="52"/>
      <c r="P66" s="52"/>
      <c r="Q66" s="53"/>
      <c r="R66" s="52"/>
      <c r="S66" s="52"/>
      <c r="T66" s="53"/>
      <c r="U66" s="52"/>
      <c r="V66" s="52"/>
      <c r="W66" s="53"/>
      <c r="X66" s="52"/>
      <c r="Y66" s="52"/>
      <c r="Z66" s="53"/>
      <c r="AA66" s="9"/>
      <c r="AB66" s="9"/>
      <c r="AC66" s="9"/>
      <c r="AD66" s="10"/>
      <c r="AE66" s="10"/>
      <c r="AF66" s="11"/>
      <c r="AG66" s="9"/>
      <c r="AH66" s="9"/>
      <c r="AI66" s="9"/>
      <c r="AJ66" s="10"/>
      <c r="AK66" s="10"/>
      <c r="AL66" s="11"/>
      <c r="AM66" s="9"/>
      <c r="AN66" s="9"/>
    </row>
    <row r="67" spans="1:40" s="12" customFormat="1" ht="17.25">
      <c r="A67" s="50"/>
      <c r="B67" s="51"/>
      <c r="C67" s="52"/>
      <c r="D67" s="52"/>
      <c r="E67" s="53"/>
      <c r="F67" s="52"/>
      <c r="G67" s="52"/>
      <c r="H67" s="53"/>
      <c r="I67" s="52"/>
      <c r="J67" s="52"/>
      <c r="K67" s="53"/>
      <c r="L67" s="52"/>
      <c r="M67" s="52"/>
      <c r="N67" s="53"/>
      <c r="O67" s="52"/>
      <c r="P67" s="52"/>
      <c r="Q67" s="53"/>
      <c r="R67" s="52"/>
      <c r="S67" s="52"/>
      <c r="T67" s="53"/>
      <c r="U67" s="52"/>
      <c r="V67" s="52"/>
      <c r="W67" s="53"/>
      <c r="X67" s="52"/>
      <c r="Y67" s="52"/>
      <c r="Z67" s="53"/>
      <c r="AA67" s="9"/>
      <c r="AB67" s="9"/>
      <c r="AC67" s="9"/>
      <c r="AD67" s="10"/>
      <c r="AE67" s="10"/>
      <c r="AF67" s="11"/>
      <c r="AG67" s="9"/>
      <c r="AH67" s="9"/>
      <c r="AI67" s="9"/>
      <c r="AJ67" s="10"/>
      <c r="AK67" s="10"/>
      <c r="AL67" s="11"/>
      <c r="AM67" s="9"/>
      <c r="AN67" s="9"/>
    </row>
    <row r="68" spans="1:40" s="12" customFormat="1" ht="17.25">
      <c r="A68" s="50"/>
      <c r="B68" s="51"/>
      <c r="C68" s="52"/>
      <c r="D68" s="52"/>
      <c r="E68" s="53"/>
      <c r="F68" s="52"/>
      <c r="G68" s="52"/>
      <c r="H68" s="53"/>
      <c r="I68" s="52"/>
      <c r="J68" s="52"/>
      <c r="K68" s="53"/>
      <c r="L68" s="52"/>
      <c r="M68" s="52"/>
      <c r="N68" s="53"/>
      <c r="O68" s="52"/>
      <c r="P68" s="52"/>
      <c r="Q68" s="53"/>
      <c r="R68" s="52"/>
      <c r="S68" s="52"/>
      <c r="T68" s="53"/>
      <c r="U68" s="52"/>
      <c r="V68" s="52"/>
      <c r="W68" s="53"/>
      <c r="X68" s="52"/>
      <c r="Y68" s="52"/>
      <c r="Z68" s="53"/>
      <c r="AA68" s="9"/>
      <c r="AB68" s="9"/>
      <c r="AC68" s="9"/>
      <c r="AD68" s="10"/>
      <c r="AE68" s="10"/>
      <c r="AF68" s="11"/>
      <c r="AG68" s="9"/>
      <c r="AH68" s="9"/>
      <c r="AI68" s="9"/>
      <c r="AJ68" s="10"/>
      <c r="AK68" s="10"/>
      <c r="AL68" s="11"/>
      <c r="AM68" s="9"/>
      <c r="AN68" s="9"/>
    </row>
    <row r="69" spans="1:40" s="12" customFormat="1" ht="17.25">
      <c r="A69" s="50"/>
      <c r="B69" s="50"/>
      <c r="C69" s="50"/>
      <c r="D69" s="50"/>
      <c r="E69" s="54"/>
      <c r="F69" s="50"/>
      <c r="G69" s="50"/>
      <c r="H69" s="54"/>
      <c r="I69" s="50"/>
      <c r="J69" s="50"/>
      <c r="K69" s="54"/>
      <c r="L69" s="50"/>
      <c r="M69" s="50"/>
      <c r="N69" s="54"/>
      <c r="O69" s="50"/>
      <c r="P69" s="50"/>
      <c r="Q69" s="54"/>
      <c r="R69" s="50"/>
      <c r="S69" s="50"/>
      <c r="T69" s="54"/>
      <c r="U69" s="50"/>
      <c r="V69" s="50"/>
      <c r="W69" s="54"/>
      <c r="X69" s="50"/>
      <c r="Y69" s="50"/>
      <c r="Z69" s="54"/>
      <c r="AA69" s="9"/>
      <c r="AB69" s="9"/>
      <c r="AC69" s="9"/>
      <c r="AD69" s="9"/>
      <c r="AE69" s="9"/>
      <c r="AF69" s="9"/>
      <c r="AG69" s="9"/>
      <c r="AH69" s="9"/>
      <c r="AI69" s="9"/>
      <c r="AJ69" s="9"/>
      <c r="AK69" s="9"/>
      <c r="AL69" s="9"/>
      <c r="AM69" s="9"/>
      <c r="AN69" s="9"/>
    </row>
    <row r="70" spans="1:26" s="12" customFormat="1" ht="17.25">
      <c r="A70" s="50"/>
      <c r="B70" s="50"/>
      <c r="C70" s="50"/>
      <c r="D70" s="50"/>
      <c r="E70" s="54"/>
      <c r="F70" s="50"/>
      <c r="G70" s="50"/>
      <c r="H70" s="54"/>
      <c r="I70" s="50"/>
      <c r="J70" s="50"/>
      <c r="K70" s="54"/>
      <c r="L70" s="50"/>
      <c r="M70" s="50"/>
      <c r="N70" s="54"/>
      <c r="O70" s="50"/>
      <c r="P70" s="50"/>
      <c r="Q70" s="54"/>
      <c r="R70" s="50"/>
      <c r="S70" s="50"/>
      <c r="T70" s="54"/>
      <c r="U70" s="50"/>
      <c r="V70" s="50"/>
      <c r="W70" s="54"/>
      <c r="X70" s="50"/>
      <c r="Y70" s="50"/>
      <c r="Z70" s="54"/>
    </row>
    <row r="71" spans="1:26" s="12" customFormat="1" ht="17.25">
      <c r="A71" s="50"/>
      <c r="B71" s="50"/>
      <c r="C71" s="50"/>
      <c r="D71" s="50"/>
      <c r="E71" s="54"/>
      <c r="F71" s="50"/>
      <c r="G71" s="50"/>
      <c r="H71" s="54"/>
      <c r="I71" s="50"/>
      <c r="J71" s="50"/>
      <c r="K71" s="54"/>
      <c r="L71" s="50"/>
      <c r="M71" s="50"/>
      <c r="N71" s="54"/>
      <c r="O71" s="50"/>
      <c r="P71" s="50"/>
      <c r="Q71" s="54"/>
      <c r="R71" s="50"/>
      <c r="S71" s="50"/>
      <c r="T71" s="54"/>
      <c r="U71" s="50"/>
      <c r="V71" s="50"/>
      <c r="W71" s="54"/>
      <c r="X71" s="50"/>
      <c r="Y71" s="50"/>
      <c r="Z71" s="54"/>
    </row>
    <row r="72" spans="1:26" s="12" customFormat="1" ht="17.25">
      <c r="A72" s="50"/>
      <c r="B72" s="50"/>
      <c r="C72" s="50"/>
      <c r="D72" s="50"/>
      <c r="E72" s="54"/>
      <c r="F72" s="50"/>
      <c r="G72" s="50"/>
      <c r="H72" s="54"/>
      <c r="I72" s="50"/>
      <c r="J72" s="50"/>
      <c r="K72" s="54"/>
      <c r="L72" s="50"/>
      <c r="M72" s="50"/>
      <c r="N72" s="54"/>
      <c r="O72" s="50"/>
      <c r="P72" s="50"/>
      <c r="Q72" s="54"/>
      <c r="R72" s="50"/>
      <c r="S72" s="50"/>
      <c r="T72" s="54"/>
      <c r="U72" s="50"/>
      <c r="V72" s="50"/>
      <c r="W72" s="54"/>
      <c r="X72" s="50"/>
      <c r="Y72" s="50"/>
      <c r="Z72" s="54"/>
    </row>
    <row r="73" spans="1:26" s="12" customFormat="1" ht="17.25">
      <c r="A73" s="50"/>
      <c r="B73" s="50"/>
      <c r="C73" s="50"/>
      <c r="D73" s="50"/>
      <c r="E73" s="54"/>
      <c r="F73" s="50"/>
      <c r="G73" s="50"/>
      <c r="H73" s="54"/>
      <c r="I73" s="50"/>
      <c r="J73" s="50"/>
      <c r="K73" s="54"/>
      <c r="L73" s="50"/>
      <c r="M73" s="50"/>
      <c r="N73" s="54"/>
      <c r="O73" s="50"/>
      <c r="P73" s="50"/>
      <c r="Q73" s="54"/>
      <c r="R73" s="50"/>
      <c r="S73" s="50"/>
      <c r="T73" s="54"/>
      <c r="U73" s="50"/>
      <c r="V73" s="50"/>
      <c r="W73" s="54"/>
      <c r="X73" s="50"/>
      <c r="Y73" s="50"/>
      <c r="Z73" s="54"/>
    </row>
    <row r="74" spans="1:26" s="12" customFormat="1" ht="17.25">
      <c r="A74" s="50"/>
      <c r="B74" s="50"/>
      <c r="C74" s="50"/>
      <c r="D74" s="50"/>
      <c r="E74" s="54"/>
      <c r="F74" s="50"/>
      <c r="G74" s="50"/>
      <c r="H74" s="54"/>
      <c r="I74" s="50"/>
      <c r="J74" s="50"/>
      <c r="K74" s="54"/>
      <c r="L74" s="50"/>
      <c r="M74" s="50"/>
      <c r="N74" s="54"/>
      <c r="O74" s="50"/>
      <c r="P74" s="50"/>
      <c r="Q74" s="54"/>
      <c r="R74" s="50"/>
      <c r="S74" s="50"/>
      <c r="T74" s="54"/>
      <c r="U74" s="50"/>
      <c r="V74" s="50"/>
      <c r="W74" s="54"/>
      <c r="X74" s="50"/>
      <c r="Y74" s="50"/>
      <c r="Z74" s="54"/>
    </row>
    <row r="75" spans="1:26" s="12" customFormat="1" ht="17.25">
      <c r="A75" s="50"/>
      <c r="B75" s="50"/>
      <c r="C75" s="50"/>
      <c r="D75" s="50"/>
      <c r="E75" s="54"/>
      <c r="F75" s="50"/>
      <c r="G75" s="50"/>
      <c r="H75" s="54"/>
      <c r="I75" s="50"/>
      <c r="J75" s="50"/>
      <c r="K75" s="54"/>
      <c r="L75" s="50"/>
      <c r="M75" s="50"/>
      <c r="N75" s="54"/>
      <c r="O75" s="50"/>
      <c r="P75" s="50"/>
      <c r="Q75" s="54"/>
      <c r="R75" s="50"/>
      <c r="S75" s="50"/>
      <c r="T75" s="54"/>
      <c r="U75" s="50"/>
      <c r="V75" s="50"/>
      <c r="W75" s="54"/>
      <c r="X75" s="50"/>
      <c r="Y75" s="50"/>
      <c r="Z75" s="54"/>
    </row>
    <row r="76" spans="1:26" s="12" customFormat="1" ht="17.25">
      <c r="A76" s="50"/>
      <c r="B76" s="50"/>
      <c r="C76" s="50"/>
      <c r="D76" s="50"/>
      <c r="E76" s="54"/>
      <c r="F76" s="50"/>
      <c r="G76" s="50"/>
      <c r="H76" s="54"/>
      <c r="I76" s="50"/>
      <c r="J76" s="50"/>
      <c r="K76" s="54"/>
      <c r="L76" s="50"/>
      <c r="M76" s="50"/>
      <c r="N76" s="54"/>
      <c r="O76" s="50"/>
      <c r="P76" s="50"/>
      <c r="Q76" s="54"/>
      <c r="R76" s="50"/>
      <c r="S76" s="50"/>
      <c r="T76" s="54"/>
      <c r="U76" s="50"/>
      <c r="V76" s="50"/>
      <c r="W76" s="54"/>
      <c r="X76" s="50"/>
      <c r="Y76" s="50"/>
      <c r="Z76" s="54"/>
    </row>
    <row r="77" spans="1:26" s="12" customFormat="1" ht="17.25">
      <c r="A77" s="50"/>
      <c r="B77" s="50"/>
      <c r="C77" s="50"/>
      <c r="D77" s="50"/>
      <c r="E77" s="54"/>
      <c r="F77" s="50"/>
      <c r="G77" s="50"/>
      <c r="H77" s="54"/>
      <c r="I77" s="50"/>
      <c r="J77" s="50"/>
      <c r="K77" s="54"/>
      <c r="L77" s="50"/>
      <c r="M77" s="50"/>
      <c r="N77" s="54"/>
      <c r="O77" s="50"/>
      <c r="P77" s="50"/>
      <c r="Q77" s="54"/>
      <c r="R77" s="50"/>
      <c r="S77" s="50"/>
      <c r="T77" s="54"/>
      <c r="U77" s="50"/>
      <c r="V77" s="50"/>
      <c r="W77" s="54"/>
      <c r="X77" s="50"/>
      <c r="Y77" s="50"/>
      <c r="Z77" s="54"/>
    </row>
    <row r="78" spans="1:26" s="12" customFormat="1" ht="17.25">
      <c r="A78" s="50"/>
      <c r="B78" s="50"/>
      <c r="C78" s="50"/>
      <c r="D78" s="50"/>
      <c r="E78" s="54"/>
      <c r="F78" s="50"/>
      <c r="G78" s="50"/>
      <c r="H78" s="54"/>
      <c r="I78" s="50"/>
      <c r="J78" s="50"/>
      <c r="K78" s="54"/>
      <c r="L78" s="50"/>
      <c r="M78" s="50"/>
      <c r="N78" s="54"/>
      <c r="O78" s="50"/>
      <c r="P78" s="50"/>
      <c r="Q78" s="54"/>
      <c r="R78" s="50"/>
      <c r="S78" s="50"/>
      <c r="T78" s="54"/>
      <c r="U78" s="50"/>
      <c r="V78" s="50"/>
      <c r="W78" s="54"/>
      <c r="X78" s="50"/>
      <c r="Y78" s="50"/>
      <c r="Z78" s="54"/>
    </row>
    <row r="79" spans="1:26" s="12" customFormat="1" ht="17.25">
      <c r="A79" s="50"/>
      <c r="B79" s="50"/>
      <c r="C79" s="50"/>
      <c r="D79" s="50"/>
      <c r="E79" s="54"/>
      <c r="F79" s="50"/>
      <c r="G79" s="50"/>
      <c r="H79" s="54"/>
      <c r="I79" s="50"/>
      <c r="J79" s="50"/>
      <c r="K79" s="54"/>
      <c r="L79" s="50"/>
      <c r="M79" s="50"/>
      <c r="N79" s="54"/>
      <c r="O79" s="50"/>
      <c r="P79" s="50"/>
      <c r="Q79" s="54"/>
      <c r="R79" s="50"/>
      <c r="S79" s="50"/>
      <c r="T79" s="54"/>
      <c r="U79" s="50"/>
      <c r="V79" s="50"/>
      <c r="W79" s="54"/>
      <c r="X79" s="50"/>
      <c r="Y79" s="50"/>
      <c r="Z79" s="54"/>
    </row>
    <row r="80" spans="1:26" s="12" customFormat="1" ht="17.25">
      <c r="A80" s="50"/>
      <c r="B80" s="50"/>
      <c r="C80" s="50"/>
      <c r="D80" s="50"/>
      <c r="E80" s="54"/>
      <c r="F80" s="50"/>
      <c r="G80" s="50"/>
      <c r="H80" s="54"/>
      <c r="I80" s="50"/>
      <c r="J80" s="50"/>
      <c r="K80" s="54"/>
      <c r="L80" s="50"/>
      <c r="M80" s="50"/>
      <c r="N80" s="54"/>
      <c r="O80" s="50"/>
      <c r="P80" s="50"/>
      <c r="Q80" s="54"/>
      <c r="R80" s="50"/>
      <c r="S80" s="50"/>
      <c r="T80" s="54"/>
      <c r="U80" s="50"/>
      <c r="V80" s="50"/>
      <c r="W80" s="54"/>
      <c r="X80" s="50"/>
      <c r="Y80" s="50"/>
      <c r="Z80" s="54"/>
    </row>
    <row r="81" spans="1:26" s="12" customFormat="1" ht="17.25">
      <c r="A81" s="50"/>
      <c r="B81" s="50"/>
      <c r="C81" s="50"/>
      <c r="D81" s="50"/>
      <c r="E81" s="54"/>
      <c r="F81" s="50"/>
      <c r="G81" s="50"/>
      <c r="H81" s="54"/>
      <c r="I81" s="50"/>
      <c r="J81" s="50"/>
      <c r="K81" s="54"/>
      <c r="L81" s="50"/>
      <c r="M81" s="50"/>
      <c r="N81" s="54"/>
      <c r="O81" s="50"/>
      <c r="P81" s="50"/>
      <c r="Q81" s="54"/>
      <c r="R81" s="50"/>
      <c r="S81" s="50"/>
      <c r="T81" s="54"/>
      <c r="U81" s="50"/>
      <c r="V81" s="50"/>
      <c r="W81" s="54"/>
      <c r="X81" s="50"/>
      <c r="Y81" s="50"/>
      <c r="Z81" s="54"/>
    </row>
    <row r="82" spans="1:26" s="12" customFormat="1" ht="17.25">
      <c r="A82" s="50"/>
      <c r="B82" s="50"/>
      <c r="C82" s="50"/>
      <c r="D82" s="50"/>
      <c r="E82" s="54"/>
      <c r="F82" s="50"/>
      <c r="G82" s="50"/>
      <c r="H82" s="54"/>
      <c r="I82" s="50"/>
      <c r="J82" s="50"/>
      <c r="K82" s="54"/>
      <c r="L82" s="50"/>
      <c r="M82" s="50"/>
      <c r="N82" s="54"/>
      <c r="O82" s="50"/>
      <c r="P82" s="50"/>
      <c r="Q82" s="54"/>
      <c r="R82" s="50"/>
      <c r="S82" s="50"/>
      <c r="T82" s="54"/>
      <c r="U82" s="50"/>
      <c r="V82" s="50"/>
      <c r="W82" s="54"/>
      <c r="X82" s="50"/>
      <c r="Y82" s="50"/>
      <c r="Z82" s="54"/>
    </row>
    <row r="83" spans="1:26" s="12" customFormat="1" ht="17.25">
      <c r="A83" s="50"/>
      <c r="B83" s="50"/>
      <c r="C83" s="50"/>
      <c r="D83" s="50"/>
      <c r="E83" s="54"/>
      <c r="F83" s="50"/>
      <c r="G83" s="50"/>
      <c r="H83" s="54"/>
      <c r="I83" s="50"/>
      <c r="J83" s="50"/>
      <c r="K83" s="54"/>
      <c r="L83" s="50"/>
      <c r="M83" s="50"/>
      <c r="N83" s="54"/>
      <c r="O83" s="50"/>
      <c r="P83" s="50"/>
      <c r="Q83" s="54"/>
      <c r="R83" s="50"/>
      <c r="S83" s="50"/>
      <c r="T83" s="54"/>
      <c r="U83" s="50"/>
      <c r="V83" s="50"/>
      <c r="W83" s="54"/>
      <c r="X83" s="50"/>
      <c r="Y83" s="50"/>
      <c r="Z83" s="54"/>
    </row>
    <row r="84" spans="1:26" s="12" customFormat="1" ht="17.25">
      <c r="A84" s="50"/>
      <c r="B84" s="50"/>
      <c r="C84" s="50"/>
      <c r="D84" s="50"/>
      <c r="E84" s="54"/>
      <c r="F84" s="50"/>
      <c r="G84" s="50"/>
      <c r="H84" s="54"/>
      <c r="I84" s="50"/>
      <c r="J84" s="50"/>
      <c r="K84" s="54"/>
      <c r="L84" s="50"/>
      <c r="M84" s="50"/>
      <c r="N84" s="54"/>
      <c r="O84" s="50"/>
      <c r="P84" s="50"/>
      <c r="Q84" s="54"/>
      <c r="R84" s="50"/>
      <c r="S84" s="50"/>
      <c r="T84" s="54"/>
      <c r="U84" s="50"/>
      <c r="V84" s="50"/>
      <c r="W84" s="54"/>
      <c r="X84" s="50"/>
      <c r="Y84" s="50"/>
      <c r="Z84" s="54"/>
    </row>
    <row r="85" spans="1:26" s="12" customFormat="1" ht="17.25">
      <c r="A85" s="50"/>
      <c r="B85" s="50"/>
      <c r="C85" s="50"/>
      <c r="D85" s="50"/>
      <c r="E85" s="54"/>
      <c r="F85" s="50"/>
      <c r="G85" s="50"/>
      <c r="H85" s="54"/>
      <c r="I85" s="50"/>
      <c r="J85" s="50"/>
      <c r="K85" s="54"/>
      <c r="L85" s="50"/>
      <c r="M85" s="50"/>
      <c r="N85" s="54"/>
      <c r="O85" s="50"/>
      <c r="P85" s="50"/>
      <c r="Q85" s="54"/>
      <c r="R85" s="50"/>
      <c r="S85" s="50"/>
      <c r="T85" s="54"/>
      <c r="U85" s="50"/>
      <c r="V85" s="50"/>
      <c r="W85" s="54"/>
      <c r="X85" s="50"/>
      <c r="Y85" s="50"/>
      <c r="Z85" s="54"/>
    </row>
    <row r="86" spans="1:26" s="12" customFormat="1" ht="17.25">
      <c r="A86" s="50"/>
      <c r="B86" s="50"/>
      <c r="C86" s="50"/>
      <c r="D86" s="50"/>
      <c r="E86" s="54"/>
      <c r="F86" s="50"/>
      <c r="G86" s="50"/>
      <c r="H86" s="54"/>
      <c r="I86" s="50"/>
      <c r="J86" s="50"/>
      <c r="K86" s="54"/>
      <c r="L86" s="50"/>
      <c r="M86" s="50"/>
      <c r="N86" s="54"/>
      <c r="O86" s="50"/>
      <c r="P86" s="50"/>
      <c r="Q86" s="54"/>
      <c r="R86" s="50"/>
      <c r="S86" s="50"/>
      <c r="T86" s="54"/>
      <c r="U86" s="50"/>
      <c r="V86" s="50"/>
      <c r="W86" s="54"/>
      <c r="X86" s="50"/>
      <c r="Y86" s="50"/>
      <c r="Z86" s="54"/>
    </row>
    <row r="87" spans="1:26" s="12" customFormat="1" ht="17.25">
      <c r="A87" s="50"/>
      <c r="B87" s="50"/>
      <c r="C87" s="50"/>
      <c r="D87" s="50"/>
      <c r="E87" s="54"/>
      <c r="F87" s="50"/>
      <c r="G87" s="50"/>
      <c r="H87" s="54"/>
      <c r="I87" s="50"/>
      <c r="J87" s="50"/>
      <c r="K87" s="54"/>
      <c r="L87" s="50"/>
      <c r="M87" s="50"/>
      <c r="N87" s="54"/>
      <c r="O87" s="50"/>
      <c r="P87" s="50"/>
      <c r="Q87" s="54"/>
      <c r="R87" s="50"/>
      <c r="S87" s="50"/>
      <c r="T87" s="54"/>
      <c r="U87" s="50"/>
      <c r="V87" s="50"/>
      <c r="W87" s="54"/>
      <c r="X87" s="50"/>
      <c r="Y87" s="50"/>
      <c r="Z87" s="54"/>
    </row>
    <row r="88" spans="1:26" s="12" customFormat="1" ht="17.25">
      <c r="A88" s="50"/>
      <c r="B88" s="50"/>
      <c r="C88" s="50"/>
      <c r="D88" s="50"/>
      <c r="E88" s="54"/>
      <c r="F88" s="50"/>
      <c r="G88" s="50"/>
      <c r="H88" s="54"/>
      <c r="I88" s="50"/>
      <c r="J88" s="50"/>
      <c r="K88" s="54"/>
      <c r="L88" s="50"/>
      <c r="M88" s="50"/>
      <c r="N88" s="54"/>
      <c r="O88" s="50"/>
      <c r="P88" s="50"/>
      <c r="Q88" s="54"/>
      <c r="R88" s="50"/>
      <c r="S88" s="50"/>
      <c r="T88" s="54"/>
      <c r="U88" s="50"/>
      <c r="V88" s="50"/>
      <c r="W88" s="54"/>
      <c r="X88" s="50"/>
      <c r="Y88" s="50"/>
      <c r="Z88" s="54"/>
    </row>
    <row r="89" spans="1:26" s="12" customFormat="1" ht="17.25">
      <c r="A89" s="50"/>
      <c r="B89" s="50"/>
      <c r="C89" s="50"/>
      <c r="D89" s="50"/>
      <c r="E89" s="54"/>
      <c r="F89" s="50"/>
      <c r="G89" s="50"/>
      <c r="H89" s="54"/>
      <c r="I89" s="50"/>
      <c r="J89" s="50"/>
      <c r="K89" s="54"/>
      <c r="L89" s="50"/>
      <c r="M89" s="50"/>
      <c r="N89" s="54"/>
      <c r="O89" s="50"/>
      <c r="P89" s="50"/>
      <c r="Q89" s="54"/>
      <c r="R89" s="50"/>
      <c r="S89" s="50"/>
      <c r="T89" s="54"/>
      <c r="U89" s="50"/>
      <c r="V89" s="50"/>
      <c r="W89" s="54"/>
      <c r="X89" s="50"/>
      <c r="Y89" s="50"/>
      <c r="Z89" s="54"/>
    </row>
    <row r="90" spans="1:26" s="12" customFormat="1" ht="17.25">
      <c r="A90" s="50"/>
      <c r="B90" s="50"/>
      <c r="C90" s="50"/>
      <c r="D90" s="50"/>
      <c r="E90" s="54"/>
      <c r="F90" s="50"/>
      <c r="G90" s="50"/>
      <c r="H90" s="54"/>
      <c r="I90" s="50"/>
      <c r="J90" s="50"/>
      <c r="K90" s="54"/>
      <c r="L90" s="50"/>
      <c r="M90" s="50"/>
      <c r="N90" s="54"/>
      <c r="O90" s="50"/>
      <c r="P90" s="50"/>
      <c r="Q90" s="54"/>
      <c r="R90" s="50"/>
      <c r="S90" s="50"/>
      <c r="T90" s="54"/>
      <c r="U90" s="50"/>
      <c r="V90" s="50"/>
      <c r="W90" s="54"/>
      <c r="X90" s="50"/>
      <c r="Y90" s="50"/>
      <c r="Z90" s="54"/>
    </row>
    <row r="91" spans="1:26" s="12" customFormat="1" ht="17.25">
      <c r="A91" s="50"/>
      <c r="B91" s="50"/>
      <c r="C91" s="50"/>
      <c r="D91" s="50"/>
      <c r="E91" s="54"/>
      <c r="F91" s="50"/>
      <c r="G91" s="50"/>
      <c r="H91" s="54"/>
      <c r="I91" s="50"/>
      <c r="J91" s="50"/>
      <c r="K91" s="54"/>
      <c r="L91" s="50"/>
      <c r="M91" s="50"/>
      <c r="N91" s="54"/>
      <c r="O91" s="50"/>
      <c r="P91" s="50"/>
      <c r="Q91" s="54"/>
      <c r="R91" s="50"/>
      <c r="S91" s="50"/>
      <c r="T91" s="54"/>
      <c r="U91" s="50"/>
      <c r="V91" s="50"/>
      <c r="W91" s="54"/>
      <c r="X91" s="50"/>
      <c r="Y91" s="50"/>
      <c r="Z91" s="54"/>
    </row>
    <row r="92" spans="1:26" s="12" customFormat="1" ht="17.25">
      <c r="A92" s="50"/>
      <c r="B92" s="50"/>
      <c r="C92" s="50"/>
      <c r="D92" s="50"/>
      <c r="E92" s="54"/>
      <c r="F92" s="50"/>
      <c r="G92" s="50"/>
      <c r="H92" s="54"/>
      <c r="I92" s="50"/>
      <c r="J92" s="50"/>
      <c r="K92" s="54"/>
      <c r="L92" s="50"/>
      <c r="M92" s="50"/>
      <c r="N92" s="54"/>
      <c r="O92" s="50"/>
      <c r="P92" s="50"/>
      <c r="Q92" s="54"/>
      <c r="R92" s="50"/>
      <c r="S92" s="50"/>
      <c r="T92" s="54"/>
      <c r="U92" s="50"/>
      <c r="V92" s="50"/>
      <c r="W92" s="54"/>
      <c r="X92" s="50"/>
      <c r="Y92" s="50"/>
      <c r="Z92" s="54"/>
    </row>
    <row r="93" spans="1:26" s="12" customFormat="1" ht="17.25">
      <c r="A93" s="50"/>
      <c r="B93" s="50"/>
      <c r="C93" s="50"/>
      <c r="D93" s="50"/>
      <c r="E93" s="54"/>
      <c r="F93" s="50"/>
      <c r="G93" s="50"/>
      <c r="H93" s="54"/>
      <c r="I93" s="50"/>
      <c r="J93" s="50"/>
      <c r="K93" s="54"/>
      <c r="L93" s="50"/>
      <c r="M93" s="50"/>
      <c r="N93" s="54"/>
      <c r="O93" s="50"/>
      <c r="P93" s="50"/>
      <c r="Q93" s="54"/>
      <c r="R93" s="50"/>
      <c r="S93" s="50"/>
      <c r="T93" s="54"/>
      <c r="U93" s="50"/>
      <c r="V93" s="50"/>
      <c r="W93" s="54"/>
      <c r="X93" s="50"/>
      <c r="Y93" s="50"/>
      <c r="Z93" s="54"/>
    </row>
    <row r="94" spans="1:26" s="12" customFormat="1" ht="17.25">
      <c r="A94" s="50"/>
      <c r="B94" s="50"/>
      <c r="C94" s="50"/>
      <c r="D94" s="50"/>
      <c r="E94" s="54"/>
      <c r="F94" s="50"/>
      <c r="G94" s="50"/>
      <c r="H94" s="54"/>
      <c r="I94" s="50"/>
      <c r="J94" s="50"/>
      <c r="K94" s="54"/>
      <c r="L94" s="50"/>
      <c r="M94" s="50"/>
      <c r="N94" s="54"/>
      <c r="O94" s="50"/>
      <c r="P94" s="50"/>
      <c r="Q94" s="54"/>
      <c r="R94" s="50"/>
      <c r="S94" s="50"/>
      <c r="T94" s="54"/>
      <c r="U94" s="50"/>
      <c r="V94" s="50"/>
      <c r="W94" s="54"/>
      <c r="X94" s="50"/>
      <c r="Y94" s="50"/>
      <c r="Z94" s="54"/>
    </row>
    <row r="95" spans="1:26" s="12" customFormat="1" ht="17.25">
      <c r="A95" s="50"/>
      <c r="B95" s="50"/>
      <c r="C95" s="50"/>
      <c r="D95" s="50"/>
      <c r="E95" s="54"/>
      <c r="F95" s="50"/>
      <c r="G95" s="50"/>
      <c r="H95" s="54"/>
      <c r="I95" s="50"/>
      <c r="J95" s="50"/>
      <c r="K95" s="54"/>
      <c r="L95" s="50"/>
      <c r="M95" s="50"/>
      <c r="N95" s="54"/>
      <c r="O95" s="50"/>
      <c r="P95" s="50"/>
      <c r="Q95" s="54"/>
      <c r="R95" s="50"/>
      <c r="S95" s="50"/>
      <c r="T95" s="54"/>
      <c r="U95" s="50"/>
      <c r="V95" s="50"/>
      <c r="W95" s="54"/>
      <c r="X95" s="50"/>
      <c r="Y95" s="50"/>
      <c r="Z95" s="54"/>
    </row>
    <row r="96" spans="1:26" s="12" customFormat="1" ht="17.25">
      <c r="A96" s="50"/>
      <c r="B96" s="50"/>
      <c r="C96" s="50"/>
      <c r="D96" s="50"/>
      <c r="E96" s="54"/>
      <c r="F96" s="50"/>
      <c r="G96" s="50"/>
      <c r="H96" s="54"/>
      <c r="I96" s="50"/>
      <c r="J96" s="50"/>
      <c r="K96" s="54"/>
      <c r="L96" s="50"/>
      <c r="M96" s="50"/>
      <c r="N96" s="54"/>
      <c r="O96" s="50"/>
      <c r="P96" s="50"/>
      <c r="Q96" s="54"/>
      <c r="R96" s="50"/>
      <c r="S96" s="50"/>
      <c r="T96" s="54"/>
      <c r="U96" s="50"/>
      <c r="V96" s="50"/>
      <c r="W96" s="54"/>
      <c r="X96" s="50"/>
      <c r="Y96" s="50"/>
      <c r="Z96" s="54"/>
    </row>
    <row r="97" spans="1:26" s="12" customFormat="1" ht="17.25">
      <c r="A97" s="50"/>
      <c r="B97" s="50"/>
      <c r="C97" s="50"/>
      <c r="D97" s="50"/>
      <c r="E97" s="54"/>
      <c r="F97" s="50"/>
      <c r="G97" s="50"/>
      <c r="H97" s="54"/>
      <c r="I97" s="50"/>
      <c r="J97" s="50"/>
      <c r="K97" s="54"/>
      <c r="L97" s="50"/>
      <c r="M97" s="50"/>
      <c r="N97" s="54"/>
      <c r="O97" s="50"/>
      <c r="P97" s="50"/>
      <c r="Q97" s="54"/>
      <c r="R97" s="50"/>
      <c r="S97" s="50"/>
      <c r="T97" s="54"/>
      <c r="U97" s="50"/>
      <c r="V97" s="50"/>
      <c r="W97" s="54"/>
      <c r="X97" s="50"/>
      <c r="Y97" s="50"/>
      <c r="Z97" s="54"/>
    </row>
    <row r="98" spans="1:26" s="12" customFormat="1" ht="17.25">
      <c r="A98" s="50"/>
      <c r="B98" s="50"/>
      <c r="C98" s="50"/>
      <c r="D98" s="50"/>
      <c r="E98" s="54"/>
      <c r="F98" s="50"/>
      <c r="G98" s="50"/>
      <c r="H98" s="54"/>
      <c r="I98" s="50"/>
      <c r="J98" s="50"/>
      <c r="K98" s="54"/>
      <c r="L98" s="50"/>
      <c r="M98" s="50"/>
      <c r="N98" s="54"/>
      <c r="O98" s="50"/>
      <c r="P98" s="50"/>
      <c r="Q98" s="54"/>
      <c r="R98" s="50"/>
      <c r="S98" s="50"/>
      <c r="T98" s="54"/>
      <c r="U98" s="50"/>
      <c r="V98" s="50"/>
      <c r="W98" s="54"/>
      <c r="X98" s="50"/>
      <c r="Y98" s="50"/>
      <c r="Z98" s="54"/>
    </row>
    <row r="99" spans="1:26" s="12" customFormat="1" ht="17.25">
      <c r="A99" s="50"/>
      <c r="B99" s="50"/>
      <c r="C99" s="50"/>
      <c r="D99" s="50"/>
      <c r="E99" s="54"/>
      <c r="F99" s="50"/>
      <c r="G99" s="50"/>
      <c r="H99" s="54"/>
      <c r="I99" s="50"/>
      <c r="J99" s="50"/>
      <c r="K99" s="54"/>
      <c r="L99" s="50"/>
      <c r="M99" s="50"/>
      <c r="N99" s="54"/>
      <c r="O99" s="50"/>
      <c r="P99" s="50"/>
      <c r="Q99" s="54"/>
      <c r="R99" s="50"/>
      <c r="S99" s="50"/>
      <c r="T99" s="54"/>
      <c r="U99" s="50"/>
      <c r="V99" s="50"/>
      <c r="W99" s="54"/>
      <c r="X99" s="50"/>
      <c r="Y99" s="50"/>
      <c r="Z99" s="54"/>
    </row>
    <row r="100" spans="1:26" s="12" customFormat="1" ht="17.25">
      <c r="A100" s="50"/>
      <c r="B100" s="50"/>
      <c r="C100" s="50"/>
      <c r="D100" s="50"/>
      <c r="E100" s="54"/>
      <c r="F100" s="50"/>
      <c r="G100" s="50"/>
      <c r="H100" s="54"/>
      <c r="I100" s="50"/>
      <c r="J100" s="50"/>
      <c r="K100" s="54"/>
      <c r="L100" s="50"/>
      <c r="M100" s="50"/>
      <c r="N100" s="54"/>
      <c r="O100" s="50"/>
      <c r="P100" s="50"/>
      <c r="Q100" s="54"/>
      <c r="R100" s="50"/>
      <c r="S100" s="50"/>
      <c r="T100" s="54"/>
      <c r="U100" s="50"/>
      <c r="V100" s="50"/>
      <c r="W100" s="54"/>
      <c r="X100" s="50"/>
      <c r="Y100" s="50"/>
      <c r="Z100" s="54"/>
    </row>
    <row r="101" spans="1:26" s="12" customFormat="1" ht="17.25">
      <c r="A101" s="50"/>
      <c r="B101" s="50"/>
      <c r="C101" s="50"/>
      <c r="D101" s="50"/>
      <c r="E101" s="54"/>
      <c r="F101" s="50"/>
      <c r="G101" s="50"/>
      <c r="H101" s="54"/>
      <c r="I101" s="50"/>
      <c r="J101" s="50"/>
      <c r="K101" s="54"/>
      <c r="L101" s="50"/>
      <c r="M101" s="50"/>
      <c r="N101" s="54"/>
      <c r="O101" s="50"/>
      <c r="P101" s="50"/>
      <c r="Q101" s="54"/>
      <c r="R101" s="50"/>
      <c r="S101" s="50"/>
      <c r="T101" s="54"/>
      <c r="U101" s="50"/>
      <c r="V101" s="50"/>
      <c r="W101" s="54"/>
      <c r="X101" s="50"/>
      <c r="Y101" s="50"/>
      <c r="Z101" s="54"/>
    </row>
    <row r="102" spans="1:26" s="12" customFormat="1" ht="17.25">
      <c r="A102" s="50"/>
      <c r="B102" s="50"/>
      <c r="C102" s="50"/>
      <c r="D102" s="50"/>
      <c r="E102" s="54"/>
      <c r="F102" s="50"/>
      <c r="G102" s="50"/>
      <c r="H102" s="54"/>
      <c r="I102" s="50"/>
      <c r="J102" s="50"/>
      <c r="K102" s="54"/>
      <c r="L102" s="50"/>
      <c r="M102" s="50"/>
      <c r="N102" s="54"/>
      <c r="O102" s="50"/>
      <c r="P102" s="50"/>
      <c r="Q102" s="54"/>
      <c r="R102" s="50"/>
      <c r="S102" s="50"/>
      <c r="T102" s="54"/>
      <c r="U102" s="50"/>
      <c r="V102" s="50"/>
      <c r="W102" s="54"/>
      <c r="X102" s="50"/>
      <c r="Y102" s="50"/>
      <c r="Z102" s="54"/>
    </row>
    <row r="103" spans="1:26" s="12" customFormat="1" ht="17.25">
      <c r="A103" s="50"/>
      <c r="B103" s="50"/>
      <c r="C103" s="50"/>
      <c r="D103" s="50"/>
      <c r="E103" s="54"/>
      <c r="F103" s="50"/>
      <c r="G103" s="50"/>
      <c r="H103" s="54"/>
      <c r="I103" s="50"/>
      <c r="J103" s="50"/>
      <c r="K103" s="54"/>
      <c r="L103" s="50"/>
      <c r="M103" s="50"/>
      <c r="N103" s="54"/>
      <c r="O103" s="50"/>
      <c r="P103" s="50"/>
      <c r="Q103" s="54"/>
      <c r="R103" s="50"/>
      <c r="S103" s="50"/>
      <c r="T103" s="54"/>
      <c r="U103" s="50"/>
      <c r="V103" s="50"/>
      <c r="W103" s="54"/>
      <c r="X103" s="50"/>
      <c r="Y103" s="50"/>
      <c r="Z103" s="54"/>
    </row>
    <row r="104" spans="1:26" s="12" customFormat="1" ht="17.25">
      <c r="A104" s="50"/>
      <c r="B104" s="50"/>
      <c r="C104" s="50"/>
      <c r="D104" s="50"/>
      <c r="E104" s="54"/>
      <c r="F104" s="50"/>
      <c r="G104" s="50"/>
      <c r="H104" s="54"/>
      <c r="I104" s="50"/>
      <c r="J104" s="50"/>
      <c r="K104" s="54"/>
      <c r="L104" s="50"/>
      <c r="M104" s="50"/>
      <c r="N104" s="54"/>
      <c r="O104" s="50"/>
      <c r="P104" s="50"/>
      <c r="Q104" s="54"/>
      <c r="R104" s="50"/>
      <c r="S104" s="50"/>
      <c r="T104" s="54"/>
      <c r="U104" s="50"/>
      <c r="V104" s="50"/>
      <c r="W104" s="54"/>
      <c r="X104" s="50"/>
      <c r="Y104" s="50"/>
      <c r="Z104" s="54"/>
    </row>
    <row r="105" spans="1:26" s="12" customFormat="1" ht="17.25">
      <c r="A105" s="50"/>
      <c r="B105" s="50"/>
      <c r="C105" s="50"/>
      <c r="D105" s="50"/>
      <c r="E105" s="54"/>
      <c r="F105" s="50"/>
      <c r="G105" s="50"/>
      <c r="H105" s="54"/>
      <c r="I105" s="50"/>
      <c r="J105" s="50"/>
      <c r="K105" s="54"/>
      <c r="L105" s="50"/>
      <c r="M105" s="50"/>
      <c r="N105" s="54"/>
      <c r="O105" s="50"/>
      <c r="P105" s="50"/>
      <c r="Q105" s="54"/>
      <c r="R105" s="50"/>
      <c r="S105" s="50"/>
      <c r="T105" s="54"/>
      <c r="U105" s="50"/>
      <c r="V105" s="50"/>
      <c r="W105" s="54"/>
      <c r="X105" s="50"/>
      <c r="Y105" s="50"/>
      <c r="Z105" s="54"/>
    </row>
    <row r="106" spans="1:26" s="12" customFormat="1" ht="17.25">
      <c r="A106" s="50"/>
      <c r="B106" s="50"/>
      <c r="C106" s="50"/>
      <c r="D106" s="50"/>
      <c r="E106" s="54"/>
      <c r="F106" s="50"/>
      <c r="G106" s="50"/>
      <c r="H106" s="54"/>
      <c r="I106" s="50"/>
      <c r="J106" s="50"/>
      <c r="K106" s="54"/>
      <c r="L106" s="50"/>
      <c r="M106" s="50"/>
      <c r="N106" s="54"/>
      <c r="O106" s="50"/>
      <c r="P106" s="50"/>
      <c r="Q106" s="54"/>
      <c r="R106" s="50"/>
      <c r="S106" s="50"/>
      <c r="T106" s="54"/>
      <c r="U106" s="50"/>
      <c r="V106" s="50"/>
      <c r="W106" s="54"/>
      <c r="X106" s="50"/>
      <c r="Y106" s="50"/>
      <c r="Z106" s="54"/>
    </row>
    <row r="107" spans="1:26" s="12" customFormat="1" ht="17.25">
      <c r="A107" s="50"/>
      <c r="B107" s="50"/>
      <c r="C107" s="50"/>
      <c r="D107" s="50"/>
      <c r="E107" s="54"/>
      <c r="F107" s="50"/>
      <c r="G107" s="50"/>
      <c r="H107" s="54"/>
      <c r="I107" s="50"/>
      <c r="J107" s="50"/>
      <c r="K107" s="54"/>
      <c r="L107" s="50"/>
      <c r="M107" s="50"/>
      <c r="N107" s="54"/>
      <c r="O107" s="50"/>
      <c r="P107" s="50"/>
      <c r="Q107" s="54"/>
      <c r="R107" s="50"/>
      <c r="S107" s="50"/>
      <c r="T107" s="54"/>
      <c r="U107" s="50"/>
      <c r="V107" s="50"/>
      <c r="W107" s="54"/>
      <c r="X107" s="50"/>
      <c r="Y107" s="50"/>
      <c r="Z107" s="54"/>
    </row>
    <row r="108" spans="1:26" s="12" customFormat="1" ht="17.25">
      <c r="A108" s="50"/>
      <c r="B108" s="50"/>
      <c r="C108" s="50"/>
      <c r="D108" s="50"/>
      <c r="E108" s="54"/>
      <c r="F108" s="50"/>
      <c r="G108" s="50"/>
      <c r="H108" s="54"/>
      <c r="I108" s="50"/>
      <c r="J108" s="50"/>
      <c r="K108" s="54"/>
      <c r="L108" s="50"/>
      <c r="M108" s="50"/>
      <c r="N108" s="54"/>
      <c r="O108" s="50"/>
      <c r="P108" s="50"/>
      <c r="Q108" s="54"/>
      <c r="R108" s="50"/>
      <c r="S108" s="50"/>
      <c r="T108" s="54"/>
      <c r="U108" s="50"/>
      <c r="V108" s="50"/>
      <c r="W108" s="54"/>
      <c r="X108" s="50"/>
      <c r="Y108" s="50"/>
      <c r="Z108" s="54"/>
    </row>
    <row r="109" spans="1:26" s="12" customFormat="1" ht="17.25">
      <c r="A109" s="50"/>
      <c r="B109" s="50"/>
      <c r="C109" s="50"/>
      <c r="D109" s="50"/>
      <c r="E109" s="54"/>
      <c r="F109" s="50"/>
      <c r="G109" s="50"/>
      <c r="H109" s="54"/>
      <c r="I109" s="50"/>
      <c r="J109" s="50"/>
      <c r="K109" s="54"/>
      <c r="L109" s="50"/>
      <c r="M109" s="50"/>
      <c r="N109" s="54"/>
      <c r="O109" s="50"/>
      <c r="P109" s="50"/>
      <c r="Q109" s="54"/>
      <c r="R109" s="50"/>
      <c r="S109" s="50"/>
      <c r="T109" s="54"/>
      <c r="U109" s="50"/>
      <c r="V109" s="50"/>
      <c r="W109" s="54"/>
      <c r="X109" s="50"/>
      <c r="Y109" s="50"/>
      <c r="Z109" s="54"/>
    </row>
    <row r="110" spans="1:26" s="12" customFormat="1" ht="17.25">
      <c r="A110" s="50"/>
      <c r="B110" s="50"/>
      <c r="C110" s="50"/>
      <c r="D110" s="50"/>
      <c r="E110" s="54"/>
      <c r="F110" s="50"/>
      <c r="G110" s="50"/>
      <c r="H110" s="54"/>
      <c r="I110" s="50"/>
      <c r="J110" s="50"/>
      <c r="K110" s="54"/>
      <c r="L110" s="50"/>
      <c r="M110" s="50"/>
      <c r="N110" s="54"/>
      <c r="O110" s="50"/>
      <c r="P110" s="50"/>
      <c r="Q110" s="54"/>
      <c r="R110" s="50"/>
      <c r="S110" s="50"/>
      <c r="T110" s="54"/>
      <c r="U110" s="50"/>
      <c r="V110" s="50"/>
      <c r="W110" s="54"/>
      <c r="X110" s="50"/>
      <c r="Y110" s="50"/>
      <c r="Z110" s="54"/>
    </row>
    <row r="111" spans="1:26" s="12" customFormat="1" ht="17.25">
      <c r="A111" s="50"/>
      <c r="B111" s="50"/>
      <c r="C111" s="50"/>
      <c r="D111" s="50"/>
      <c r="E111" s="54"/>
      <c r="F111" s="50"/>
      <c r="G111" s="50"/>
      <c r="H111" s="54"/>
      <c r="I111" s="50"/>
      <c r="J111" s="50"/>
      <c r="K111" s="54"/>
      <c r="L111" s="50"/>
      <c r="M111" s="50"/>
      <c r="N111" s="54"/>
      <c r="O111" s="50"/>
      <c r="P111" s="50"/>
      <c r="Q111" s="54"/>
      <c r="R111" s="50"/>
      <c r="S111" s="50"/>
      <c r="T111" s="54"/>
      <c r="U111" s="50"/>
      <c r="V111" s="50"/>
      <c r="W111" s="54"/>
      <c r="X111" s="50"/>
      <c r="Y111" s="50"/>
      <c r="Z111" s="54"/>
    </row>
    <row r="112" spans="1:26" s="12" customFormat="1" ht="17.25">
      <c r="A112" s="50"/>
      <c r="B112" s="50"/>
      <c r="C112" s="50"/>
      <c r="D112" s="50"/>
      <c r="E112" s="54"/>
      <c r="F112" s="50"/>
      <c r="G112" s="50"/>
      <c r="H112" s="54"/>
      <c r="I112" s="50"/>
      <c r="J112" s="50"/>
      <c r="K112" s="54"/>
      <c r="L112" s="50"/>
      <c r="M112" s="50"/>
      <c r="N112" s="54"/>
      <c r="O112" s="50"/>
      <c r="P112" s="50"/>
      <c r="Q112" s="54"/>
      <c r="R112" s="50"/>
      <c r="S112" s="50"/>
      <c r="T112" s="54"/>
      <c r="U112" s="50"/>
      <c r="V112" s="50"/>
      <c r="W112" s="54"/>
      <c r="X112" s="50"/>
      <c r="Y112" s="50"/>
      <c r="Z112" s="54"/>
    </row>
    <row r="113" spans="1:26" s="12" customFormat="1" ht="17.25">
      <c r="A113" s="50"/>
      <c r="B113" s="50"/>
      <c r="C113" s="50"/>
      <c r="D113" s="50"/>
      <c r="E113" s="54"/>
      <c r="F113" s="50"/>
      <c r="G113" s="50"/>
      <c r="H113" s="54"/>
      <c r="I113" s="50"/>
      <c r="J113" s="50"/>
      <c r="K113" s="54"/>
      <c r="L113" s="50"/>
      <c r="M113" s="50"/>
      <c r="N113" s="54"/>
      <c r="O113" s="50"/>
      <c r="P113" s="50"/>
      <c r="Q113" s="54"/>
      <c r="R113" s="50"/>
      <c r="S113" s="50"/>
      <c r="T113" s="54"/>
      <c r="U113" s="50"/>
      <c r="V113" s="50"/>
      <c r="W113" s="54"/>
      <c r="X113" s="50"/>
      <c r="Y113" s="50"/>
      <c r="Z113" s="54"/>
    </row>
    <row r="114" spans="1:26" s="12" customFormat="1" ht="17.25">
      <c r="A114" s="50"/>
      <c r="B114" s="50"/>
      <c r="C114" s="50"/>
      <c r="D114" s="50"/>
      <c r="E114" s="54"/>
      <c r="F114" s="50"/>
      <c r="G114" s="50"/>
      <c r="H114" s="54"/>
      <c r="I114" s="50"/>
      <c r="J114" s="50"/>
      <c r="K114" s="54"/>
      <c r="L114" s="50"/>
      <c r="M114" s="50"/>
      <c r="N114" s="54"/>
      <c r="O114" s="50"/>
      <c r="P114" s="50"/>
      <c r="Q114" s="54"/>
      <c r="R114" s="50"/>
      <c r="S114" s="50"/>
      <c r="T114" s="54"/>
      <c r="U114" s="50"/>
      <c r="V114" s="50"/>
      <c r="W114" s="54"/>
      <c r="X114" s="50"/>
      <c r="Y114" s="50"/>
      <c r="Z114" s="54"/>
    </row>
    <row r="115" spans="1:26" s="12" customFormat="1" ht="17.25">
      <c r="A115" s="50"/>
      <c r="B115" s="50"/>
      <c r="C115" s="50"/>
      <c r="D115" s="50"/>
      <c r="E115" s="54"/>
      <c r="F115" s="50"/>
      <c r="G115" s="50"/>
      <c r="H115" s="54"/>
      <c r="I115" s="50"/>
      <c r="J115" s="50"/>
      <c r="K115" s="54"/>
      <c r="L115" s="50"/>
      <c r="M115" s="50"/>
      <c r="N115" s="54"/>
      <c r="O115" s="50"/>
      <c r="P115" s="50"/>
      <c r="Q115" s="54"/>
      <c r="R115" s="50"/>
      <c r="S115" s="50"/>
      <c r="T115" s="54"/>
      <c r="U115" s="50"/>
      <c r="V115" s="50"/>
      <c r="W115" s="54"/>
      <c r="X115" s="50"/>
      <c r="Y115" s="50"/>
      <c r="Z115" s="54"/>
    </row>
    <row r="116" spans="1:26" s="12" customFormat="1" ht="17.25">
      <c r="A116" s="50"/>
      <c r="B116" s="50"/>
      <c r="C116" s="50"/>
      <c r="D116" s="50"/>
      <c r="E116" s="54"/>
      <c r="F116" s="50"/>
      <c r="G116" s="50"/>
      <c r="H116" s="54"/>
      <c r="I116" s="50"/>
      <c r="J116" s="50"/>
      <c r="K116" s="54"/>
      <c r="L116" s="50"/>
      <c r="M116" s="50"/>
      <c r="N116" s="54"/>
      <c r="O116" s="50"/>
      <c r="P116" s="50"/>
      <c r="Q116" s="54"/>
      <c r="R116" s="50"/>
      <c r="S116" s="50"/>
      <c r="T116" s="54"/>
      <c r="U116" s="50"/>
      <c r="V116" s="50"/>
      <c r="W116" s="54"/>
      <c r="X116" s="50"/>
      <c r="Y116" s="50"/>
      <c r="Z116" s="54"/>
    </row>
    <row r="117" spans="1:26" s="12" customFormat="1" ht="17.25">
      <c r="A117" s="50"/>
      <c r="B117" s="50"/>
      <c r="C117" s="50"/>
      <c r="D117" s="50"/>
      <c r="E117" s="54"/>
      <c r="F117" s="50"/>
      <c r="G117" s="50"/>
      <c r="H117" s="54"/>
      <c r="I117" s="50"/>
      <c r="J117" s="50"/>
      <c r="K117" s="54"/>
      <c r="L117" s="50"/>
      <c r="M117" s="50"/>
      <c r="N117" s="54"/>
      <c r="O117" s="50"/>
      <c r="P117" s="50"/>
      <c r="Q117" s="54"/>
      <c r="R117" s="50"/>
      <c r="S117" s="50"/>
      <c r="T117" s="54"/>
      <c r="U117" s="50"/>
      <c r="V117" s="50"/>
      <c r="W117" s="54"/>
      <c r="X117" s="50"/>
      <c r="Y117" s="50"/>
      <c r="Z117" s="54"/>
    </row>
    <row r="118" spans="1:26" s="12" customFormat="1" ht="17.25">
      <c r="A118" s="50"/>
      <c r="B118" s="50"/>
      <c r="C118" s="50"/>
      <c r="D118" s="50"/>
      <c r="E118" s="54"/>
      <c r="F118" s="50"/>
      <c r="G118" s="50"/>
      <c r="H118" s="54"/>
      <c r="I118" s="50"/>
      <c r="J118" s="50"/>
      <c r="K118" s="54"/>
      <c r="L118" s="50"/>
      <c r="M118" s="50"/>
      <c r="N118" s="54"/>
      <c r="O118" s="50"/>
      <c r="P118" s="50"/>
      <c r="Q118" s="54"/>
      <c r="R118" s="50"/>
      <c r="S118" s="50"/>
      <c r="T118" s="54"/>
      <c r="U118" s="50"/>
      <c r="V118" s="50"/>
      <c r="W118" s="54"/>
      <c r="X118" s="50"/>
      <c r="Y118" s="50"/>
      <c r="Z118" s="54"/>
    </row>
    <row r="119" spans="1:26" s="12" customFormat="1" ht="17.25">
      <c r="A119" s="50"/>
      <c r="B119" s="50"/>
      <c r="C119" s="50"/>
      <c r="D119" s="50"/>
      <c r="E119" s="54"/>
      <c r="F119" s="50"/>
      <c r="G119" s="50"/>
      <c r="H119" s="54"/>
      <c r="I119" s="50"/>
      <c r="J119" s="50"/>
      <c r="K119" s="54"/>
      <c r="L119" s="50"/>
      <c r="M119" s="50"/>
      <c r="N119" s="54"/>
      <c r="O119" s="50"/>
      <c r="P119" s="50"/>
      <c r="Q119" s="54"/>
      <c r="R119" s="50"/>
      <c r="S119" s="50"/>
      <c r="T119" s="54"/>
      <c r="U119" s="50"/>
      <c r="V119" s="50"/>
      <c r="W119" s="54"/>
      <c r="X119" s="50"/>
      <c r="Y119" s="50"/>
      <c r="Z119" s="54"/>
    </row>
    <row r="120" spans="1:26" s="12" customFormat="1" ht="17.25">
      <c r="A120" s="50"/>
      <c r="B120" s="50"/>
      <c r="C120" s="50"/>
      <c r="D120" s="50"/>
      <c r="E120" s="54"/>
      <c r="F120" s="50"/>
      <c r="G120" s="50"/>
      <c r="H120" s="54"/>
      <c r="I120" s="50"/>
      <c r="J120" s="50"/>
      <c r="K120" s="54"/>
      <c r="L120" s="50"/>
      <c r="M120" s="50"/>
      <c r="N120" s="54"/>
      <c r="O120" s="50"/>
      <c r="P120" s="50"/>
      <c r="Q120" s="54"/>
      <c r="R120" s="50"/>
      <c r="S120" s="50"/>
      <c r="T120" s="54"/>
      <c r="U120" s="50"/>
      <c r="V120" s="50"/>
      <c r="W120" s="54"/>
      <c r="X120" s="50"/>
      <c r="Y120" s="50"/>
      <c r="Z120" s="54"/>
    </row>
    <row r="121" spans="1:26" s="12" customFormat="1" ht="17.25">
      <c r="A121" s="50"/>
      <c r="B121" s="50"/>
      <c r="C121" s="50"/>
      <c r="D121" s="50"/>
      <c r="E121" s="54"/>
      <c r="F121" s="50"/>
      <c r="G121" s="50"/>
      <c r="H121" s="54"/>
      <c r="I121" s="50"/>
      <c r="J121" s="50"/>
      <c r="K121" s="54"/>
      <c r="L121" s="50"/>
      <c r="M121" s="50"/>
      <c r="N121" s="54"/>
      <c r="O121" s="50"/>
      <c r="P121" s="50"/>
      <c r="Q121" s="54"/>
      <c r="R121" s="50"/>
      <c r="S121" s="50"/>
      <c r="T121" s="54"/>
      <c r="U121" s="50"/>
      <c r="V121" s="50"/>
      <c r="W121" s="54"/>
      <c r="X121" s="50"/>
      <c r="Y121" s="50"/>
      <c r="Z121" s="54"/>
    </row>
    <row r="122" spans="1:26" s="12" customFormat="1" ht="17.25">
      <c r="A122" s="50"/>
      <c r="B122" s="50"/>
      <c r="C122" s="50"/>
      <c r="D122" s="50"/>
      <c r="E122" s="54"/>
      <c r="F122" s="50"/>
      <c r="G122" s="50"/>
      <c r="H122" s="54"/>
      <c r="I122" s="50"/>
      <c r="J122" s="50"/>
      <c r="K122" s="54"/>
      <c r="L122" s="50"/>
      <c r="M122" s="50"/>
      <c r="N122" s="54"/>
      <c r="O122" s="50"/>
      <c r="P122" s="50"/>
      <c r="Q122" s="54"/>
      <c r="R122" s="50"/>
      <c r="S122" s="50"/>
      <c r="T122" s="54"/>
      <c r="U122" s="50"/>
      <c r="V122" s="50"/>
      <c r="W122" s="54"/>
      <c r="X122" s="50"/>
      <c r="Y122" s="50"/>
      <c r="Z122" s="54"/>
    </row>
    <row r="123" spans="1:26" s="12" customFormat="1" ht="17.25">
      <c r="A123" s="50"/>
      <c r="B123" s="50"/>
      <c r="C123" s="50"/>
      <c r="D123" s="50"/>
      <c r="E123" s="54"/>
      <c r="F123" s="50"/>
      <c r="G123" s="50"/>
      <c r="H123" s="54"/>
      <c r="I123" s="50"/>
      <c r="J123" s="50"/>
      <c r="K123" s="54"/>
      <c r="L123" s="50"/>
      <c r="M123" s="50"/>
      <c r="N123" s="54"/>
      <c r="O123" s="50"/>
      <c r="P123" s="50"/>
      <c r="Q123" s="54"/>
      <c r="R123" s="50"/>
      <c r="S123" s="50"/>
      <c r="T123" s="54"/>
      <c r="U123" s="50"/>
      <c r="V123" s="50"/>
      <c r="W123" s="54"/>
      <c r="X123" s="50"/>
      <c r="Y123" s="50"/>
      <c r="Z123" s="54"/>
    </row>
    <row r="124" spans="1:26" s="12" customFormat="1" ht="17.25">
      <c r="A124" s="50"/>
      <c r="B124" s="50"/>
      <c r="C124" s="50"/>
      <c r="D124" s="50"/>
      <c r="E124" s="54"/>
      <c r="F124" s="50"/>
      <c r="G124" s="50"/>
      <c r="H124" s="54"/>
      <c r="I124" s="50"/>
      <c r="J124" s="50"/>
      <c r="K124" s="54"/>
      <c r="L124" s="50"/>
      <c r="M124" s="50"/>
      <c r="N124" s="54"/>
      <c r="O124" s="50"/>
      <c r="P124" s="50"/>
      <c r="Q124" s="54"/>
      <c r="R124" s="50"/>
      <c r="S124" s="50"/>
      <c r="T124" s="54"/>
      <c r="U124" s="50"/>
      <c r="V124" s="50"/>
      <c r="W124" s="54"/>
      <c r="X124" s="50"/>
      <c r="Y124" s="50"/>
      <c r="Z124" s="54"/>
    </row>
    <row r="125" spans="1:26" s="12" customFormat="1" ht="17.25">
      <c r="A125" s="50"/>
      <c r="B125" s="50"/>
      <c r="C125" s="50"/>
      <c r="D125" s="50"/>
      <c r="E125" s="54"/>
      <c r="F125" s="50"/>
      <c r="G125" s="50"/>
      <c r="H125" s="54"/>
      <c r="I125" s="50"/>
      <c r="J125" s="50"/>
      <c r="K125" s="54"/>
      <c r="L125" s="50"/>
      <c r="M125" s="50"/>
      <c r="N125" s="54"/>
      <c r="O125" s="50"/>
      <c r="P125" s="50"/>
      <c r="Q125" s="54"/>
      <c r="R125" s="50"/>
      <c r="S125" s="50"/>
      <c r="T125" s="54"/>
      <c r="U125" s="50"/>
      <c r="V125" s="50"/>
      <c r="W125" s="54"/>
      <c r="X125" s="50"/>
      <c r="Y125" s="50"/>
      <c r="Z125" s="54"/>
    </row>
    <row r="126" spans="1:26" s="12" customFormat="1" ht="17.25">
      <c r="A126" s="50"/>
      <c r="B126" s="50"/>
      <c r="C126" s="50"/>
      <c r="D126" s="50"/>
      <c r="E126" s="54"/>
      <c r="F126" s="50"/>
      <c r="G126" s="50"/>
      <c r="H126" s="54"/>
      <c r="I126" s="50"/>
      <c r="J126" s="50"/>
      <c r="K126" s="54"/>
      <c r="L126" s="50"/>
      <c r="M126" s="50"/>
      <c r="N126" s="54"/>
      <c r="O126" s="50"/>
      <c r="P126" s="50"/>
      <c r="Q126" s="54"/>
      <c r="R126" s="50"/>
      <c r="S126" s="50"/>
      <c r="T126" s="54"/>
      <c r="U126" s="50"/>
      <c r="V126" s="50"/>
      <c r="W126" s="54"/>
      <c r="X126" s="50"/>
      <c r="Y126" s="50"/>
      <c r="Z126" s="54"/>
    </row>
    <row r="127" spans="1:26" s="12" customFormat="1" ht="17.25">
      <c r="A127" s="50"/>
      <c r="B127" s="50"/>
      <c r="C127" s="50"/>
      <c r="D127" s="50"/>
      <c r="E127" s="54"/>
      <c r="F127" s="50"/>
      <c r="G127" s="50"/>
      <c r="H127" s="54"/>
      <c r="I127" s="50"/>
      <c r="J127" s="50"/>
      <c r="K127" s="54"/>
      <c r="L127" s="50"/>
      <c r="M127" s="50"/>
      <c r="N127" s="54"/>
      <c r="O127" s="50"/>
      <c r="P127" s="50"/>
      <c r="Q127" s="54"/>
      <c r="R127" s="50"/>
      <c r="S127" s="50"/>
      <c r="T127" s="54"/>
      <c r="U127" s="50"/>
      <c r="V127" s="50"/>
      <c r="W127" s="54"/>
      <c r="X127" s="50"/>
      <c r="Y127" s="50"/>
      <c r="Z127" s="54"/>
    </row>
    <row r="128" spans="1:26" s="12" customFormat="1" ht="17.25">
      <c r="A128" s="50"/>
      <c r="B128" s="50"/>
      <c r="C128" s="50"/>
      <c r="D128" s="50"/>
      <c r="E128" s="54"/>
      <c r="F128" s="50"/>
      <c r="G128" s="50"/>
      <c r="H128" s="54"/>
      <c r="I128" s="50"/>
      <c r="J128" s="50"/>
      <c r="K128" s="54"/>
      <c r="L128" s="50"/>
      <c r="M128" s="50"/>
      <c r="N128" s="54"/>
      <c r="O128" s="50"/>
      <c r="P128" s="50"/>
      <c r="Q128" s="54"/>
      <c r="R128" s="50"/>
      <c r="S128" s="50"/>
      <c r="T128" s="54"/>
      <c r="U128" s="50"/>
      <c r="V128" s="50"/>
      <c r="W128" s="54"/>
      <c r="X128" s="50"/>
      <c r="Y128" s="50"/>
      <c r="Z128" s="54"/>
    </row>
    <row r="129" spans="1:26" s="12" customFormat="1" ht="17.25">
      <c r="A129" s="50"/>
      <c r="B129" s="50"/>
      <c r="C129" s="50"/>
      <c r="D129" s="50"/>
      <c r="E129" s="54"/>
      <c r="F129" s="50"/>
      <c r="G129" s="50"/>
      <c r="H129" s="54"/>
      <c r="I129" s="50"/>
      <c r="J129" s="50"/>
      <c r="K129" s="54"/>
      <c r="L129" s="50"/>
      <c r="M129" s="50"/>
      <c r="N129" s="54"/>
      <c r="O129" s="50"/>
      <c r="P129" s="50"/>
      <c r="Q129" s="54"/>
      <c r="R129" s="50"/>
      <c r="S129" s="50"/>
      <c r="T129" s="54"/>
      <c r="U129" s="50"/>
      <c r="V129" s="50"/>
      <c r="W129" s="54"/>
      <c r="X129" s="50"/>
      <c r="Y129" s="50"/>
      <c r="Z129" s="54"/>
    </row>
    <row r="130" spans="1:26" s="12" customFormat="1" ht="17.25">
      <c r="A130" s="50"/>
      <c r="B130" s="50"/>
      <c r="C130" s="50"/>
      <c r="D130" s="50"/>
      <c r="E130" s="54"/>
      <c r="F130" s="50"/>
      <c r="G130" s="50"/>
      <c r="H130" s="54"/>
      <c r="I130" s="50"/>
      <c r="J130" s="50"/>
      <c r="K130" s="54"/>
      <c r="L130" s="50"/>
      <c r="M130" s="50"/>
      <c r="N130" s="54"/>
      <c r="O130" s="50"/>
      <c r="P130" s="50"/>
      <c r="Q130" s="54"/>
      <c r="R130" s="50"/>
      <c r="S130" s="50"/>
      <c r="T130" s="54"/>
      <c r="U130" s="50"/>
      <c r="V130" s="50"/>
      <c r="W130" s="54"/>
      <c r="X130" s="50"/>
      <c r="Y130" s="50"/>
      <c r="Z130" s="54"/>
    </row>
    <row r="131" spans="1:26" s="12" customFormat="1" ht="17.25">
      <c r="A131" s="50"/>
      <c r="B131" s="50"/>
      <c r="C131" s="50"/>
      <c r="D131" s="50"/>
      <c r="E131" s="54"/>
      <c r="F131" s="50"/>
      <c r="G131" s="50"/>
      <c r="H131" s="54"/>
      <c r="I131" s="50"/>
      <c r="J131" s="50"/>
      <c r="K131" s="54"/>
      <c r="L131" s="50"/>
      <c r="M131" s="50"/>
      <c r="N131" s="54"/>
      <c r="O131" s="50"/>
      <c r="P131" s="50"/>
      <c r="Q131" s="54"/>
      <c r="R131" s="50"/>
      <c r="S131" s="50"/>
      <c r="T131" s="54"/>
      <c r="U131" s="50"/>
      <c r="V131" s="50"/>
      <c r="W131" s="54"/>
      <c r="X131" s="50"/>
      <c r="Y131" s="50"/>
      <c r="Z131" s="54"/>
    </row>
    <row r="132" spans="1:26" s="12" customFormat="1" ht="17.25">
      <c r="A132" s="50"/>
      <c r="B132" s="50"/>
      <c r="C132" s="50"/>
      <c r="D132" s="50"/>
      <c r="E132" s="54"/>
      <c r="F132" s="50"/>
      <c r="G132" s="50"/>
      <c r="H132" s="54"/>
      <c r="I132" s="50"/>
      <c r="J132" s="50"/>
      <c r="K132" s="54"/>
      <c r="L132" s="50"/>
      <c r="M132" s="50"/>
      <c r="N132" s="54"/>
      <c r="O132" s="50"/>
      <c r="P132" s="50"/>
      <c r="Q132" s="54"/>
      <c r="R132" s="50"/>
      <c r="S132" s="50"/>
      <c r="T132" s="54"/>
      <c r="U132" s="50"/>
      <c r="V132" s="50"/>
      <c r="W132" s="54"/>
      <c r="X132" s="50"/>
      <c r="Y132" s="50"/>
      <c r="Z132" s="54"/>
    </row>
    <row r="133" spans="1:26" s="12" customFormat="1" ht="17.25">
      <c r="A133" s="50"/>
      <c r="B133" s="50"/>
      <c r="C133" s="50"/>
      <c r="D133" s="50"/>
      <c r="E133" s="54"/>
      <c r="F133" s="50"/>
      <c r="G133" s="50"/>
      <c r="H133" s="54"/>
      <c r="I133" s="50"/>
      <c r="J133" s="50"/>
      <c r="K133" s="54"/>
      <c r="L133" s="50"/>
      <c r="M133" s="50"/>
      <c r="N133" s="54"/>
      <c r="O133" s="50"/>
      <c r="P133" s="50"/>
      <c r="Q133" s="54"/>
      <c r="R133" s="50"/>
      <c r="S133" s="50"/>
      <c r="T133" s="54"/>
      <c r="U133" s="50"/>
      <c r="V133" s="50"/>
      <c r="W133" s="54"/>
      <c r="X133" s="50"/>
      <c r="Y133" s="50"/>
      <c r="Z133" s="54"/>
    </row>
    <row r="134" spans="1:26" s="12" customFormat="1" ht="17.25">
      <c r="A134" s="50"/>
      <c r="B134" s="50"/>
      <c r="C134" s="50"/>
      <c r="D134" s="50"/>
      <c r="E134" s="54"/>
      <c r="F134" s="50"/>
      <c r="G134" s="50"/>
      <c r="H134" s="54"/>
      <c r="I134" s="50"/>
      <c r="J134" s="50"/>
      <c r="K134" s="54"/>
      <c r="L134" s="50"/>
      <c r="M134" s="50"/>
      <c r="N134" s="54"/>
      <c r="O134" s="50"/>
      <c r="P134" s="50"/>
      <c r="Q134" s="54"/>
      <c r="R134" s="50"/>
      <c r="S134" s="50"/>
      <c r="T134" s="54"/>
      <c r="U134" s="50"/>
      <c r="V134" s="50"/>
      <c r="W134" s="54"/>
      <c r="X134" s="50"/>
      <c r="Y134" s="50"/>
      <c r="Z134" s="54"/>
    </row>
    <row r="135" spans="1:26" s="12" customFormat="1" ht="17.25">
      <c r="A135" s="50"/>
      <c r="B135" s="50"/>
      <c r="C135" s="50"/>
      <c r="D135" s="50"/>
      <c r="E135" s="54"/>
      <c r="F135" s="50"/>
      <c r="G135" s="50"/>
      <c r="H135" s="54"/>
      <c r="I135" s="50"/>
      <c r="J135" s="50"/>
      <c r="K135" s="54"/>
      <c r="L135" s="50"/>
      <c r="M135" s="50"/>
      <c r="N135" s="54"/>
      <c r="O135" s="50"/>
      <c r="P135" s="50"/>
      <c r="Q135" s="54"/>
      <c r="R135" s="50"/>
      <c r="S135" s="50"/>
      <c r="T135" s="54"/>
      <c r="U135" s="50"/>
      <c r="V135" s="50"/>
      <c r="W135" s="54"/>
      <c r="X135" s="50"/>
      <c r="Y135" s="50"/>
      <c r="Z135" s="54"/>
    </row>
    <row r="136" spans="1:26" s="12" customFormat="1" ht="17.25">
      <c r="A136" s="50"/>
      <c r="B136" s="50"/>
      <c r="C136" s="50"/>
      <c r="D136" s="50"/>
      <c r="E136" s="54"/>
      <c r="F136" s="50"/>
      <c r="G136" s="50"/>
      <c r="H136" s="54"/>
      <c r="I136" s="50"/>
      <c r="J136" s="50"/>
      <c r="K136" s="54"/>
      <c r="L136" s="50"/>
      <c r="M136" s="50"/>
      <c r="N136" s="54"/>
      <c r="O136" s="50"/>
      <c r="P136" s="50"/>
      <c r="Q136" s="54"/>
      <c r="R136" s="50"/>
      <c r="S136" s="50"/>
      <c r="T136" s="54"/>
      <c r="U136" s="50"/>
      <c r="V136" s="50"/>
      <c r="W136" s="54"/>
      <c r="X136" s="50"/>
      <c r="Y136" s="50"/>
      <c r="Z136" s="54"/>
    </row>
    <row r="137" spans="1:26" s="12" customFormat="1" ht="17.25">
      <c r="A137" s="50"/>
      <c r="B137" s="50"/>
      <c r="C137" s="50"/>
      <c r="D137" s="50"/>
      <c r="E137" s="54"/>
      <c r="F137" s="50"/>
      <c r="G137" s="50"/>
      <c r="H137" s="54"/>
      <c r="I137" s="50"/>
      <c r="J137" s="50"/>
      <c r="K137" s="54"/>
      <c r="L137" s="50"/>
      <c r="M137" s="50"/>
      <c r="N137" s="54"/>
      <c r="O137" s="50"/>
      <c r="P137" s="50"/>
      <c r="Q137" s="54"/>
      <c r="R137" s="50"/>
      <c r="S137" s="50"/>
      <c r="T137" s="54"/>
      <c r="U137" s="50"/>
      <c r="V137" s="50"/>
      <c r="W137" s="54"/>
      <c r="X137" s="50"/>
      <c r="Y137" s="50"/>
      <c r="Z137" s="54"/>
    </row>
    <row r="138" spans="1:26" s="12" customFormat="1" ht="17.25">
      <c r="A138" s="50"/>
      <c r="B138" s="50"/>
      <c r="C138" s="50"/>
      <c r="D138" s="50"/>
      <c r="E138" s="54"/>
      <c r="F138" s="50"/>
      <c r="G138" s="50"/>
      <c r="H138" s="54"/>
      <c r="I138" s="50"/>
      <c r="J138" s="50"/>
      <c r="K138" s="54"/>
      <c r="L138" s="50"/>
      <c r="M138" s="50"/>
      <c r="N138" s="54"/>
      <c r="O138" s="50"/>
      <c r="P138" s="50"/>
      <c r="Q138" s="54"/>
      <c r="R138" s="50"/>
      <c r="S138" s="50"/>
      <c r="T138" s="54"/>
      <c r="U138" s="50"/>
      <c r="V138" s="50"/>
      <c r="W138" s="54"/>
      <c r="X138" s="50"/>
      <c r="Y138" s="50"/>
      <c r="Z138" s="54"/>
    </row>
    <row r="139" spans="1:26" s="12" customFormat="1" ht="17.25">
      <c r="A139" s="50"/>
      <c r="B139" s="50"/>
      <c r="C139" s="50"/>
      <c r="D139" s="50"/>
      <c r="E139" s="54"/>
      <c r="F139" s="50"/>
      <c r="G139" s="50"/>
      <c r="H139" s="54"/>
      <c r="I139" s="50"/>
      <c r="J139" s="50"/>
      <c r="K139" s="54"/>
      <c r="L139" s="50"/>
      <c r="M139" s="50"/>
      <c r="N139" s="54"/>
      <c r="O139" s="50"/>
      <c r="P139" s="50"/>
      <c r="Q139" s="54"/>
      <c r="R139" s="50"/>
      <c r="S139" s="50"/>
      <c r="T139" s="54"/>
      <c r="U139" s="50"/>
      <c r="V139" s="50"/>
      <c r="W139" s="54"/>
      <c r="X139" s="50"/>
      <c r="Y139" s="50"/>
      <c r="Z139" s="54"/>
    </row>
    <row r="140" spans="1:26" s="12" customFormat="1" ht="17.25">
      <c r="A140" s="50"/>
      <c r="B140" s="50"/>
      <c r="C140" s="50"/>
      <c r="D140" s="50"/>
      <c r="E140" s="54"/>
      <c r="F140" s="50"/>
      <c r="G140" s="50"/>
      <c r="H140" s="54"/>
      <c r="I140" s="50"/>
      <c r="J140" s="50"/>
      <c r="K140" s="54"/>
      <c r="L140" s="50"/>
      <c r="M140" s="50"/>
      <c r="N140" s="54"/>
      <c r="O140" s="50"/>
      <c r="P140" s="50"/>
      <c r="Q140" s="54"/>
      <c r="R140" s="50"/>
      <c r="S140" s="50"/>
      <c r="T140" s="54"/>
      <c r="U140" s="50"/>
      <c r="V140" s="50"/>
      <c r="W140" s="54"/>
      <c r="X140" s="50"/>
      <c r="Y140" s="50"/>
      <c r="Z140" s="54"/>
    </row>
    <row r="141" spans="1:26" s="12" customFormat="1" ht="17.25">
      <c r="A141" s="50"/>
      <c r="B141" s="50"/>
      <c r="C141" s="50"/>
      <c r="D141" s="50"/>
      <c r="E141" s="54"/>
      <c r="F141" s="50"/>
      <c r="G141" s="50"/>
      <c r="H141" s="54"/>
      <c r="I141" s="50"/>
      <c r="J141" s="50"/>
      <c r="K141" s="54"/>
      <c r="L141" s="50"/>
      <c r="M141" s="50"/>
      <c r="N141" s="54"/>
      <c r="O141" s="50"/>
      <c r="P141" s="50"/>
      <c r="Q141" s="54"/>
      <c r="R141" s="50"/>
      <c r="S141" s="50"/>
      <c r="T141" s="54"/>
      <c r="U141" s="50"/>
      <c r="V141" s="50"/>
      <c r="W141" s="54"/>
      <c r="X141" s="50"/>
      <c r="Y141" s="50"/>
      <c r="Z141" s="54"/>
    </row>
    <row r="142" spans="1:26" s="12" customFormat="1" ht="17.25">
      <c r="A142" s="50"/>
      <c r="B142" s="50"/>
      <c r="C142" s="50"/>
      <c r="D142" s="50"/>
      <c r="E142" s="54"/>
      <c r="F142" s="50"/>
      <c r="G142" s="50"/>
      <c r="H142" s="54"/>
      <c r="I142" s="50"/>
      <c r="J142" s="50"/>
      <c r="K142" s="54"/>
      <c r="L142" s="50"/>
      <c r="M142" s="50"/>
      <c r="N142" s="54"/>
      <c r="O142" s="50"/>
      <c r="P142" s="50"/>
      <c r="Q142" s="54"/>
      <c r="R142" s="50"/>
      <c r="S142" s="50"/>
      <c r="T142" s="54"/>
      <c r="U142" s="50"/>
      <c r="V142" s="50"/>
      <c r="W142" s="54"/>
      <c r="X142" s="50"/>
      <c r="Y142" s="50"/>
      <c r="Z142" s="54"/>
    </row>
    <row r="143" spans="1:26" s="12" customFormat="1" ht="17.25">
      <c r="A143" s="50"/>
      <c r="B143" s="50"/>
      <c r="C143" s="50"/>
      <c r="D143" s="50"/>
      <c r="E143" s="54"/>
      <c r="F143" s="50"/>
      <c r="G143" s="50"/>
      <c r="H143" s="54"/>
      <c r="I143" s="50"/>
      <c r="J143" s="50"/>
      <c r="K143" s="54"/>
      <c r="L143" s="50"/>
      <c r="M143" s="50"/>
      <c r="N143" s="54"/>
      <c r="O143" s="50"/>
      <c r="P143" s="50"/>
      <c r="Q143" s="54"/>
      <c r="R143" s="50"/>
      <c r="S143" s="50"/>
      <c r="T143" s="54"/>
      <c r="U143" s="50"/>
      <c r="V143" s="50"/>
      <c r="W143" s="54"/>
      <c r="X143" s="50"/>
      <c r="Y143" s="50"/>
      <c r="Z143" s="54"/>
    </row>
    <row r="144" spans="1:26" s="12" customFormat="1" ht="17.25">
      <c r="A144" s="50"/>
      <c r="B144" s="50"/>
      <c r="C144" s="50"/>
      <c r="D144" s="50"/>
      <c r="E144" s="54"/>
      <c r="F144" s="50"/>
      <c r="G144" s="50"/>
      <c r="H144" s="54"/>
      <c r="I144" s="50"/>
      <c r="J144" s="50"/>
      <c r="K144" s="54"/>
      <c r="L144" s="50"/>
      <c r="M144" s="50"/>
      <c r="N144" s="54"/>
      <c r="O144" s="50"/>
      <c r="P144" s="50"/>
      <c r="Q144" s="54"/>
      <c r="R144" s="50"/>
      <c r="S144" s="50"/>
      <c r="T144" s="54"/>
      <c r="U144" s="50"/>
      <c r="V144" s="50"/>
      <c r="W144" s="54"/>
      <c r="X144" s="50"/>
      <c r="Y144" s="50"/>
      <c r="Z144" s="54"/>
    </row>
    <row r="145" spans="1:26" s="12" customFormat="1" ht="17.25">
      <c r="A145" s="50"/>
      <c r="B145" s="50"/>
      <c r="C145" s="50"/>
      <c r="D145" s="50"/>
      <c r="E145" s="54"/>
      <c r="F145" s="50"/>
      <c r="G145" s="50"/>
      <c r="H145" s="54"/>
      <c r="I145" s="50"/>
      <c r="J145" s="50"/>
      <c r="K145" s="54"/>
      <c r="L145" s="50"/>
      <c r="M145" s="50"/>
      <c r="N145" s="54"/>
      <c r="O145" s="50"/>
      <c r="P145" s="50"/>
      <c r="Q145" s="54"/>
      <c r="R145" s="50"/>
      <c r="S145" s="50"/>
      <c r="T145" s="54"/>
      <c r="U145" s="50"/>
      <c r="V145" s="50"/>
      <c r="W145" s="54"/>
      <c r="X145" s="50"/>
      <c r="Y145" s="50"/>
      <c r="Z145" s="54"/>
    </row>
    <row r="146" spans="1:26" s="12" customFormat="1" ht="17.25">
      <c r="A146" s="50"/>
      <c r="B146" s="50"/>
      <c r="C146" s="50"/>
      <c r="D146" s="50"/>
      <c r="E146" s="54"/>
      <c r="F146" s="50"/>
      <c r="G146" s="50"/>
      <c r="H146" s="54"/>
      <c r="I146" s="50"/>
      <c r="J146" s="50"/>
      <c r="K146" s="54"/>
      <c r="L146" s="50"/>
      <c r="M146" s="50"/>
      <c r="N146" s="54"/>
      <c r="O146" s="50"/>
      <c r="P146" s="50"/>
      <c r="Q146" s="54"/>
      <c r="R146" s="50"/>
      <c r="S146" s="50"/>
      <c r="T146" s="54"/>
      <c r="U146" s="50"/>
      <c r="V146" s="50"/>
      <c r="W146" s="54"/>
      <c r="X146" s="50"/>
      <c r="Y146" s="50"/>
      <c r="Z146" s="54"/>
    </row>
    <row r="147" spans="1:26" s="12" customFormat="1" ht="17.25">
      <c r="A147" s="50"/>
      <c r="B147" s="50"/>
      <c r="C147" s="50"/>
      <c r="D147" s="50"/>
      <c r="E147" s="54"/>
      <c r="F147" s="50"/>
      <c r="G147" s="50"/>
      <c r="H147" s="54"/>
      <c r="I147" s="50"/>
      <c r="J147" s="50"/>
      <c r="K147" s="54"/>
      <c r="L147" s="50"/>
      <c r="M147" s="50"/>
      <c r="N147" s="54"/>
      <c r="O147" s="50"/>
      <c r="P147" s="50"/>
      <c r="Q147" s="54"/>
      <c r="R147" s="50"/>
      <c r="S147" s="50"/>
      <c r="T147" s="54"/>
      <c r="U147" s="50"/>
      <c r="V147" s="50"/>
      <c r="W147" s="54"/>
      <c r="X147" s="50"/>
      <c r="Y147" s="50"/>
      <c r="Z147" s="54"/>
    </row>
    <row r="148" spans="1:26" s="12" customFormat="1" ht="17.25">
      <c r="A148" s="50"/>
      <c r="B148" s="50"/>
      <c r="C148" s="50"/>
      <c r="D148" s="50"/>
      <c r="E148" s="54"/>
      <c r="F148" s="50"/>
      <c r="G148" s="50"/>
      <c r="H148" s="54"/>
      <c r="I148" s="50"/>
      <c r="J148" s="50"/>
      <c r="K148" s="54"/>
      <c r="L148" s="50"/>
      <c r="M148" s="50"/>
      <c r="N148" s="54"/>
      <c r="O148" s="50"/>
      <c r="P148" s="50"/>
      <c r="Q148" s="54"/>
      <c r="R148" s="50"/>
      <c r="S148" s="50"/>
      <c r="T148" s="54"/>
      <c r="U148" s="50"/>
      <c r="V148" s="50"/>
      <c r="W148" s="54"/>
      <c r="X148" s="50"/>
      <c r="Y148" s="50"/>
      <c r="Z148" s="54"/>
    </row>
    <row r="149" spans="1:26" s="12" customFormat="1" ht="17.25">
      <c r="A149" s="50"/>
      <c r="B149" s="50"/>
      <c r="C149" s="50"/>
      <c r="D149" s="50"/>
      <c r="E149" s="54"/>
      <c r="F149" s="50"/>
      <c r="G149" s="50"/>
      <c r="H149" s="54"/>
      <c r="I149" s="50"/>
      <c r="J149" s="50"/>
      <c r="K149" s="54"/>
      <c r="L149" s="50"/>
      <c r="M149" s="50"/>
      <c r="N149" s="54"/>
      <c r="O149" s="50"/>
      <c r="P149" s="50"/>
      <c r="Q149" s="54"/>
      <c r="R149" s="50"/>
      <c r="S149" s="50"/>
      <c r="T149" s="54"/>
      <c r="U149" s="50"/>
      <c r="V149" s="50"/>
      <c r="W149" s="54"/>
      <c r="X149" s="50"/>
      <c r="Y149" s="50"/>
      <c r="Z149" s="54"/>
    </row>
    <row r="150" spans="1:26" s="12" customFormat="1" ht="17.25">
      <c r="A150" s="50"/>
      <c r="B150" s="50"/>
      <c r="C150" s="50"/>
      <c r="D150" s="50"/>
      <c r="E150" s="54"/>
      <c r="F150" s="50"/>
      <c r="G150" s="50"/>
      <c r="H150" s="54"/>
      <c r="I150" s="50"/>
      <c r="J150" s="50"/>
      <c r="K150" s="54"/>
      <c r="L150" s="50"/>
      <c r="M150" s="50"/>
      <c r="N150" s="54"/>
      <c r="O150" s="50"/>
      <c r="P150" s="50"/>
      <c r="Q150" s="54"/>
      <c r="R150" s="50"/>
      <c r="S150" s="50"/>
      <c r="T150" s="54"/>
      <c r="U150" s="50"/>
      <c r="V150" s="50"/>
      <c r="W150" s="54"/>
      <c r="X150" s="50"/>
      <c r="Y150" s="50"/>
      <c r="Z150" s="54"/>
    </row>
    <row r="151" spans="1:26" s="12" customFormat="1" ht="17.25">
      <c r="A151" s="50"/>
      <c r="B151" s="50"/>
      <c r="C151" s="50"/>
      <c r="D151" s="50"/>
      <c r="E151" s="54"/>
      <c r="F151" s="50"/>
      <c r="G151" s="50"/>
      <c r="H151" s="54"/>
      <c r="I151" s="50"/>
      <c r="J151" s="50"/>
      <c r="K151" s="54"/>
      <c r="L151" s="50"/>
      <c r="M151" s="50"/>
      <c r="N151" s="54"/>
      <c r="O151" s="50"/>
      <c r="P151" s="50"/>
      <c r="Q151" s="54"/>
      <c r="R151" s="50"/>
      <c r="S151" s="50"/>
      <c r="T151" s="54"/>
      <c r="U151" s="50"/>
      <c r="V151" s="50"/>
      <c r="W151" s="54"/>
      <c r="X151" s="50"/>
      <c r="Y151" s="50"/>
      <c r="Z151" s="54"/>
    </row>
    <row r="152" spans="1:26" s="12" customFormat="1" ht="17.25">
      <c r="A152" s="50"/>
      <c r="B152" s="50"/>
      <c r="C152" s="50"/>
      <c r="D152" s="50"/>
      <c r="E152" s="54"/>
      <c r="F152" s="50"/>
      <c r="G152" s="50"/>
      <c r="H152" s="54"/>
      <c r="I152" s="50"/>
      <c r="J152" s="50"/>
      <c r="K152" s="54"/>
      <c r="L152" s="50"/>
      <c r="M152" s="50"/>
      <c r="N152" s="54"/>
      <c r="O152" s="50"/>
      <c r="P152" s="50"/>
      <c r="Q152" s="54"/>
      <c r="R152" s="50"/>
      <c r="S152" s="50"/>
      <c r="T152" s="54"/>
      <c r="U152" s="50"/>
      <c r="V152" s="50"/>
      <c r="W152" s="54"/>
      <c r="X152" s="50"/>
      <c r="Y152" s="50"/>
      <c r="Z152" s="54"/>
    </row>
    <row r="153" spans="1:26" s="12" customFormat="1" ht="17.25">
      <c r="A153" s="50"/>
      <c r="B153" s="50"/>
      <c r="C153" s="50"/>
      <c r="D153" s="50"/>
      <c r="E153" s="54"/>
      <c r="F153" s="50"/>
      <c r="G153" s="50"/>
      <c r="H153" s="54"/>
      <c r="I153" s="50"/>
      <c r="J153" s="50"/>
      <c r="K153" s="54"/>
      <c r="L153" s="50"/>
      <c r="M153" s="50"/>
      <c r="N153" s="54"/>
      <c r="O153" s="50"/>
      <c r="P153" s="50"/>
      <c r="Q153" s="54"/>
      <c r="R153" s="50"/>
      <c r="S153" s="50"/>
      <c r="T153" s="54"/>
      <c r="U153" s="50"/>
      <c r="V153" s="50"/>
      <c r="W153" s="54"/>
      <c r="X153" s="50"/>
      <c r="Y153" s="50"/>
      <c r="Z153" s="54"/>
    </row>
    <row r="154" spans="1:26" s="12" customFormat="1" ht="17.25">
      <c r="A154" s="50"/>
      <c r="B154" s="50"/>
      <c r="C154" s="50"/>
      <c r="D154" s="50"/>
      <c r="E154" s="54"/>
      <c r="F154" s="50"/>
      <c r="G154" s="50"/>
      <c r="H154" s="54"/>
      <c r="I154" s="50"/>
      <c r="J154" s="50"/>
      <c r="K154" s="54"/>
      <c r="L154" s="50"/>
      <c r="M154" s="50"/>
      <c r="N154" s="54"/>
      <c r="O154" s="50"/>
      <c r="P154" s="50"/>
      <c r="Q154" s="54"/>
      <c r="R154" s="50"/>
      <c r="S154" s="50"/>
      <c r="T154" s="54"/>
      <c r="U154" s="50"/>
      <c r="V154" s="50"/>
      <c r="W154" s="54"/>
      <c r="X154" s="50"/>
      <c r="Y154" s="50"/>
      <c r="Z154" s="54"/>
    </row>
    <row r="155" spans="1:26" s="12" customFormat="1" ht="17.25">
      <c r="A155" s="50"/>
      <c r="B155" s="50"/>
      <c r="C155" s="50"/>
      <c r="D155" s="50"/>
      <c r="E155" s="54"/>
      <c r="F155" s="50"/>
      <c r="G155" s="50"/>
      <c r="H155" s="54"/>
      <c r="I155" s="50"/>
      <c r="J155" s="50"/>
      <c r="K155" s="54"/>
      <c r="L155" s="50"/>
      <c r="M155" s="50"/>
      <c r="N155" s="54"/>
      <c r="O155" s="50"/>
      <c r="P155" s="50"/>
      <c r="Q155" s="54"/>
      <c r="R155" s="50"/>
      <c r="S155" s="50"/>
      <c r="T155" s="54"/>
      <c r="U155" s="50"/>
      <c r="V155" s="50"/>
      <c r="W155" s="54"/>
      <c r="X155" s="50"/>
      <c r="Y155" s="50"/>
      <c r="Z155" s="54"/>
    </row>
    <row r="156" spans="1:26" s="12" customFormat="1" ht="17.25">
      <c r="A156" s="50"/>
      <c r="B156" s="50"/>
      <c r="C156" s="50"/>
      <c r="D156" s="50"/>
      <c r="E156" s="54"/>
      <c r="F156" s="50"/>
      <c r="G156" s="50"/>
      <c r="H156" s="54"/>
      <c r="I156" s="50"/>
      <c r="J156" s="50"/>
      <c r="K156" s="54"/>
      <c r="L156" s="50"/>
      <c r="M156" s="50"/>
      <c r="N156" s="54"/>
      <c r="O156" s="50"/>
      <c r="P156" s="50"/>
      <c r="Q156" s="54"/>
      <c r="R156" s="50"/>
      <c r="S156" s="50"/>
      <c r="T156" s="54"/>
      <c r="U156" s="50"/>
      <c r="V156" s="50"/>
      <c r="W156" s="54"/>
      <c r="X156" s="50"/>
      <c r="Y156" s="50"/>
      <c r="Z156" s="54"/>
    </row>
    <row r="157" spans="1:26" s="12" customFormat="1" ht="17.25">
      <c r="A157" s="50"/>
      <c r="B157" s="50"/>
      <c r="C157" s="50"/>
      <c r="D157" s="50"/>
      <c r="E157" s="54"/>
      <c r="F157" s="50"/>
      <c r="G157" s="50"/>
      <c r="H157" s="54"/>
      <c r="I157" s="50"/>
      <c r="J157" s="50"/>
      <c r="K157" s="54"/>
      <c r="L157" s="50"/>
      <c r="M157" s="50"/>
      <c r="N157" s="54"/>
      <c r="O157" s="50"/>
      <c r="P157" s="50"/>
      <c r="Q157" s="54"/>
      <c r="R157" s="50"/>
      <c r="S157" s="50"/>
      <c r="T157" s="54"/>
      <c r="U157" s="50"/>
      <c r="V157" s="50"/>
      <c r="W157" s="54"/>
      <c r="X157" s="50"/>
      <c r="Y157" s="50"/>
      <c r="Z157" s="54"/>
    </row>
    <row r="158" spans="1:26" s="12" customFormat="1" ht="17.25">
      <c r="A158" s="50"/>
      <c r="B158" s="50"/>
      <c r="C158" s="50"/>
      <c r="D158" s="50"/>
      <c r="E158" s="54"/>
      <c r="F158" s="50"/>
      <c r="G158" s="50"/>
      <c r="H158" s="54"/>
      <c r="I158" s="50"/>
      <c r="J158" s="50"/>
      <c r="K158" s="54"/>
      <c r="L158" s="50"/>
      <c r="M158" s="50"/>
      <c r="N158" s="54"/>
      <c r="O158" s="50"/>
      <c r="P158" s="50"/>
      <c r="Q158" s="54"/>
      <c r="R158" s="50"/>
      <c r="S158" s="50"/>
      <c r="T158" s="54"/>
      <c r="U158" s="50"/>
      <c r="V158" s="50"/>
      <c r="W158" s="54"/>
      <c r="X158" s="50"/>
      <c r="Y158" s="50"/>
      <c r="Z158" s="54"/>
    </row>
    <row r="159" spans="1:26" s="12" customFormat="1" ht="17.25">
      <c r="A159" s="50"/>
      <c r="B159" s="50"/>
      <c r="C159" s="50"/>
      <c r="D159" s="50"/>
      <c r="E159" s="54"/>
      <c r="F159" s="50"/>
      <c r="G159" s="50"/>
      <c r="H159" s="54"/>
      <c r="I159" s="50"/>
      <c r="J159" s="50"/>
      <c r="K159" s="54"/>
      <c r="L159" s="50"/>
      <c r="M159" s="50"/>
      <c r="N159" s="54"/>
      <c r="O159" s="50"/>
      <c r="P159" s="50"/>
      <c r="Q159" s="54"/>
      <c r="R159" s="50"/>
      <c r="S159" s="50"/>
      <c r="T159" s="54"/>
      <c r="U159" s="50"/>
      <c r="V159" s="50"/>
      <c r="W159" s="54"/>
      <c r="X159" s="50"/>
      <c r="Y159" s="50"/>
      <c r="Z159" s="54"/>
    </row>
    <row r="160" spans="1:26" s="12" customFormat="1" ht="17.25">
      <c r="A160" s="50"/>
      <c r="B160" s="50"/>
      <c r="C160" s="50"/>
      <c r="D160" s="50"/>
      <c r="E160" s="54"/>
      <c r="F160" s="50"/>
      <c r="G160" s="50"/>
      <c r="H160" s="54"/>
      <c r="I160" s="50"/>
      <c r="J160" s="50"/>
      <c r="K160" s="54"/>
      <c r="L160" s="50"/>
      <c r="M160" s="50"/>
      <c r="N160" s="54"/>
      <c r="O160" s="50"/>
      <c r="P160" s="50"/>
      <c r="Q160" s="54"/>
      <c r="R160" s="50"/>
      <c r="S160" s="50"/>
      <c r="T160" s="54"/>
      <c r="U160" s="50"/>
      <c r="V160" s="50"/>
      <c r="W160" s="54"/>
      <c r="X160" s="50"/>
      <c r="Y160" s="50"/>
      <c r="Z160" s="54"/>
    </row>
    <row r="161" spans="1:26" s="12" customFormat="1" ht="17.25">
      <c r="A161" s="50"/>
      <c r="B161" s="50"/>
      <c r="C161" s="50"/>
      <c r="D161" s="50"/>
      <c r="E161" s="54"/>
      <c r="F161" s="50"/>
      <c r="G161" s="50"/>
      <c r="H161" s="54"/>
      <c r="I161" s="50"/>
      <c r="J161" s="50"/>
      <c r="K161" s="54"/>
      <c r="L161" s="50"/>
      <c r="M161" s="50"/>
      <c r="N161" s="54"/>
      <c r="O161" s="50"/>
      <c r="P161" s="50"/>
      <c r="Q161" s="54"/>
      <c r="R161" s="50"/>
      <c r="S161" s="50"/>
      <c r="T161" s="54"/>
      <c r="U161" s="50"/>
      <c r="V161" s="50"/>
      <c r="W161" s="54"/>
      <c r="X161" s="50"/>
      <c r="Y161" s="50"/>
      <c r="Z161" s="54"/>
    </row>
    <row r="162" spans="1:26" s="12" customFormat="1" ht="17.25">
      <c r="A162" s="50"/>
      <c r="B162" s="50"/>
      <c r="C162" s="50"/>
      <c r="D162" s="50"/>
      <c r="E162" s="54"/>
      <c r="F162" s="50"/>
      <c r="G162" s="50"/>
      <c r="H162" s="54"/>
      <c r="I162" s="50"/>
      <c r="J162" s="50"/>
      <c r="K162" s="54"/>
      <c r="L162" s="50"/>
      <c r="M162" s="50"/>
      <c r="N162" s="54"/>
      <c r="O162" s="50"/>
      <c r="P162" s="50"/>
      <c r="Q162" s="54"/>
      <c r="R162" s="50"/>
      <c r="S162" s="50"/>
      <c r="T162" s="54"/>
      <c r="U162" s="50"/>
      <c r="V162" s="50"/>
      <c r="W162" s="54"/>
      <c r="X162" s="50"/>
      <c r="Y162" s="50"/>
      <c r="Z162" s="54"/>
    </row>
    <row r="163" spans="1:26" s="12" customFormat="1" ht="17.25">
      <c r="A163" s="50"/>
      <c r="B163" s="50"/>
      <c r="C163" s="50"/>
      <c r="D163" s="50"/>
      <c r="E163" s="54"/>
      <c r="F163" s="50"/>
      <c r="G163" s="50"/>
      <c r="H163" s="54"/>
      <c r="I163" s="50"/>
      <c r="J163" s="50"/>
      <c r="K163" s="54"/>
      <c r="L163" s="50"/>
      <c r="M163" s="50"/>
      <c r="N163" s="54"/>
      <c r="O163" s="50"/>
      <c r="P163" s="50"/>
      <c r="Q163" s="54"/>
      <c r="R163" s="50"/>
      <c r="S163" s="50"/>
      <c r="T163" s="54"/>
      <c r="U163" s="50"/>
      <c r="V163" s="50"/>
      <c r="W163" s="54"/>
      <c r="X163" s="50"/>
      <c r="Y163" s="50"/>
      <c r="Z163" s="54"/>
    </row>
    <row r="164" spans="1:26" s="12" customFormat="1" ht="17.25">
      <c r="A164" s="50"/>
      <c r="B164" s="50"/>
      <c r="C164" s="50"/>
      <c r="D164" s="50"/>
      <c r="E164" s="54"/>
      <c r="F164" s="50"/>
      <c r="G164" s="50"/>
      <c r="H164" s="54"/>
      <c r="I164" s="50"/>
      <c r="J164" s="50"/>
      <c r="K164" s="54"/>
      <c r="L164" s="50"/>
      <c r="M164" s="50"/>
      <c r="N164" s="54"/>
      <c r="O164" s="50"/>
      <c r="P164" s="50"/>
      <c r="Q164" s="54"/>
      <c r="R164" s="50"/>
      <c r="S164" s="50"/>
      <c r="T164" s="54"/>
      <c r="U164" s="50"/>
      <c r="V164" s="50"/>
      <c r="W164" s="54"/>
      <c r="X164" s="50"/>
      <c r="Y164" s="50"/>
      <c r="Z164" s="54"/>
    </row>
    <row r="165" spans="1:26" s="12" customFormat="1" ht="17.25">
      <c r="A165" s="50"/>
      <c r="B165" s="50"/>
      <c r="C165" s="50"/>
      <c r="D165" s="50"/>
      <c r="E165" s="54"/>
      <c r="F165" s="50"/>
      <c r="G165" s="50"/>
      <c r="H165" s="54"/>
      <c r="I165" s="50"/>
      <c r="J165" s="50"/>
      <c r="K165" s="54"/>
      <c r="L165" s="50"/>
      <c r="M165" s="50"/>
      <c r="N165" s="54"/>
      <c r="O165" s="50"/>
      <c r="P165" s="50"/>
      <c r="Q165" s="54"/>
      <c r="R165" s="50"/>
      <c r="S165" s="50"/>
      <c r="T165" s="54"/>
      <c r="U165" s="50"/>
      <c r="V165" s="50"/>
      <c r="W165" s="54"/>
      <c r="X165" s="50"/>
      <c r="Y165" s="50"/>
      <c r="Z165" s="54"/>
    </row>
    <row r="166" spans="1:26" s="12" customFormat="1" ht="17.25">
      <c r="A166" s="50"/>
      <c r="B166" s="50"/>
      <c r="C166" s="50"/>
      <c r="D166" s="50"/>
      <c r="E166" s="54"/>
      <c r="F166" s="50"/>
      <c r="G166" s="50"/>
      <c r="H166" s="54"/>
      <c r="I166" s="50"/>
      <c r="J166" s="50"/>
      <c r="K166" s="54"/>
      <c r="L166" s="50"/>
      <c r="M166" s="50"/>
      <c r="N166" s="54"/>
      <c r="O166" s="50"/>
      <c r="P166" s="50"/>
      <c r="Q166" s="54"/>
      <c r="R166" s="50"/>
      <c r="S166" s="50"/>
      <c r="T166" s="54"/>
      <c r="U166" s="50"/>
      <c r="V166" s="50"/>
      <c r="W166" s="54"/>
      <c r="X166" s="50"/>
      <c r="Y166" s="50"/>
      <c r="Z166" s="54"/>
    </row>
    <row r="167" spans="1:26" s="12" customFormat="1" ht="17.25">
      <c r="A167" s="50"/>
      <c r="B167" s="50"/>
      <c r="C167" s="50"/>
      <c r="D167" s="50"/>
      <c r="E167" s="54"/>
      <c r="F167" s="50"/>
      <c r="G167" s="50"/>
      <c r="H167" s="54"/>
      <c r="I167" s="50"/>
      <c r="J167" s="50"/>
      <c r="K167" s="54"/>
      <c r="L167" s="50"/>
      <c r="M167" s="50"/>
      <c r="N167" s="54"/>
      <c r="O167" s="50"/>
      <c r="P167" s="50"/>
      <c r="Q167" s="54"/>
      <c r="R167" s="50"/>
      <c r="S167" s="50"/>
      <c r="T167" s="54"/>
      <c r="U167" s="50"/>
      <c r="V167" s="50"/>
      <c r="W167" s="54"/>
      <c r="X167" s="50"/>
      <c r="Y167" s="50"/>
      <c r="Z167" s="54"/>
    </row>
    <row r="168" spans="1:26" s="12" customFormat="1" ht="17.25">
      <c r="A168" s="50"/>
      <c r="B168" s="50"/>
      <c r="C168" s="50"/>
      <c r="D168" s="50"/>
      <c r="E168" s="54"/>
      <c r="F168" s="50"/>
      <c r="G168" s="50"/>
      <c r="H168" s="54"/>
      <c r="I168" s="50"/>
      <c r="J168" s="50"/>
      <c r="K168" s="54"/>
      <c r="L168" s="50"/>
      <c r="M168" s="50"/>
      <c r="N168" s="54"/>
      <c r="O168" s="50"/>
      <c r="P168" s="50"/>
      <c r="Q168" s="54"/>
      <c r="R168" s="50"/>
      <c r="S168" s="50"/>
      <c r="T168" s="54"/>
      <c r="U168" s="50"/>
      <c r="V168" s="50"/>
      <c r="W168" s="54"/>
      <c r="X168" s="50"/>
      <c r="Y168" s="50"/>
      <c r="Z168" s="54"/>
    </row>
    <row r="169" spans="1:26" s="12" customFormat="1" ht="17.25">
      <c r="A169" s="50"/>
      <c r="B169" s="50"/>
      <c r="C169" s="50"/>
      <c r="D169" s="50"/>
      <c r="E169" s="54"/>
      <c r="F169" s="50"/>
      <c r="G169" s="50"/>
      <c r="H169" s="54"/>
      <c r="I169" s="50"/>
      <c r="J169" s="50"/>
      <c r="K169" s="54"/>
      <c r="L169" s="50"/>
      <c r="M169" s="50"/>
      <c r="N169" s="54"/>
      <c r="O169" s="50"/>
      <c r="P169" s="50"/>
      <c r="Q169" s="54"/>
      <c r="R169" s="50"/>
      <c r="S169" s="50"/>
      <c r="T169" s="54"/>
      <c r="U169" s="50"/>
      <c r="V169" s="50"/>
      <c r="W169" s="54"/>
      <c r="X169" s="50"/>
      <c r="Y169" s="50"/>
      <c r="Z169" s="54"/>
    </row>
    <row r="170" spans="1:26" s="12" customFormat="1" ht="17.25">
      <c r="A170" s="50"/>
      <c r="B170" s="50"/>
      <c r="C170" s="50"/>
      <c r="D170" s="50"/>
      <c r="E170" s="54"/>
      <c r="F170" s="50"/>
      <c r="G170" s="50"/>
      <c r="H170" s="54"/>
      <c r="I170" s="50"/>
      <c r="J170" s="50"/>
      <c r="K170" s="54"/>
      <c r="L170" s="50"/>
      <c r="M170" s="50"/>
      <c r="N170" s="54"/>
      <c r="O170" s="50"/>
      <c r="P170" s="50"/>
      <c r="Q170" s="54"/>
      <c r="R170" s="50"/>
      <c r="S170" s="50"/>
      <c r="T170" s="54"/>
      <c r="U170" s="50"/>
      <c r="V170" s="50"/>
      <c r="W170" s="54"/>
      <c r="X170" s="50"/>
      <c r="Y170" s="50"/>
      <c r="Z170" s="54"/>
    </row>
    <row r="171" spans="1:26" s="12" customFormat="1" ht="17.25">
      <c r="A171" s="50"/>
      <c r="B171" s="50"/>
      <c r="C171" s="50"/>
      <c r="D171" s="50"/>
      <c r="E171" s="54"/>
      <c r="F171" s="50"/>
      <c r="G171" s="50"/>
      <c r="H171" s="54"/>
      <c r="I171" s="50"/>
      <c r="J171" s="50"/>
      <c r="K171" s="54"/>
      <c r="L171" s="50"/>
      <c r="M171" s="50"/>
      <c r="N171" s="54"/>
      <c r="O171" s="50"/>
      <c r="P171" s="50"/>
      <c r="Q171" s="54"/>
      <c r="R171" s="50"/>
      <c r="S171" s="50"/>
      <c r="T171" s="54"/>
      <c r="U171" s="50"/>
      <c r="V171" s="50"/>
      <c r="W171" s="54"/>
      <c r="X171" s="50"/>
      <c r="Y171" s="50"/>
      <c r="Z171" s="54"/>
    </row>
    <row r="172" spans="1:26" s="12" customFormat="1" ht="17.25">
      <c r="A172" s="50"/>
      <c r="B172" s="50"/>
      <c r="C172" s="50"/>
      <c r="D172" s="50"/>
      <c r="E172" s="54"/>
      <c r="F172" s="50"/>
      <c r="G172" s="50"/>
      <c r="H172" s="54"/>
      <c r="I172" s="50"/>
      <c r="J172" s="50"/>
      <c r="K172" s="54"/>
      <c r="L172" s="50"/>
      <c r="M172" s="50"/>
      <c r="N172" s="54"/>
      <c r="O172" s="50"/>
      <c r="P172" s="50"/>
      <c r="Q172" s="54"/>
      <c r="R172" s="50"/>
      <c r="S172" s="50"/>
      <c r="T172" s="54"/>
      <c r="U172" s="50"/>
      <c r="V172" s="50"/>
      <c r="W172" s="54"/>
      <c r="X172" s="50"/>
      <c r="Y172" s="50"/>
      <c r="Z172" s="54"/>
    </row>
    <row r="173" spans="1:26" s="12" customFormat="1" ht="17.25">
      <c r="A173" s="50"/>
      <c r="B173" s="50"/>
      <c r="C173" s="50"/>
      <c r="D173" s="50"/>
      <c r="E173" s="54"/>
      <c r="F173" s="50"/>
      <c r="G173" s="50"/>
      <c r="H173" s="54"/>
      <c r="I173" s="50"/>
      <c r="J173" s="50"/>
      <c r="K173" s="54"/>
      <c r="L173" s="50"/>
      <c r="M173" s="50"/>
      <c r="N173" s="54"/>
      <c r="O173" s="50"/>
      <c r="P173" s="50"/>
      <c r="Q173" s="54"/>
      <c r="R173" s="50"/>
      <c r="S173" s="50"/>
      <c r="T173" s="54"/>
      <c r="U173" s="50"/>
      <c r="V173" s="50"/>
      <c r="W173" s="54"/>
      <c r="X173" s="50"/>
      <c r="Y173" s="50"/>
      <c r="Z173" s="54"/>
    </row>
    <row r="174" spans="1:26" s="12" customFormat="1" ht="17.25">
      <c r="A174" s="50"/>
      <c r="B174" s="50"/>
      <c r="C174" s="50"/>
      <c r="D174" s="50"/>
      <c r="E174" s="54"/>
      <c r="F174" s="50"/>
      <c r="G174" s="50"/>
      <c r="H174" s="54"/>
      <c r="I174" s="50"/>
      <c r="J174" s="50"/>
      <c r="K174" s="54"/>
      <c r="L174" s="50"/>
      <c r="M174" s="50"/>
      <c r="N174" s="54"/>
      <c r="O174" s="50"/>
      <c r="P174" s="50"/>
      <c r="Q174" s="54"/>
      <c r="R174" s="50"/>
      <c r="S174" s="50"/>
      <c r="T174" s="54"/>
      <c r="U174" s="50"/>
      <c r="V174" s="50"/>
      <c r="W174" s="54"/>
      <c r="X174" s="50"/>
      <c r="Y174" s="50"/>
      <c r="Z174" s="54"/>
    </row>
    <row r="175" spans="1:26" s="12" customFormat="1" ht="17.25">
      <c r="A175" s="50"/>
      <c r="B175" s="50"/>
      <c r="C175" s="50"/>
      <c r="D175" s="50"/>
      <c r="E175" s="54"/>
      <c r="F175" s="50"/>
      <c r="G175" s="50"/>
      <c r="H175" s="54"/>
      <c r="I175" s="50"/>
      <c r="J175" s="50"/>
      <c r="K175" s="54"/>
      <c r="L175" s="50"/>
      <c r="M175" s="50"/>
      <c r="N175" s="54"/>
      <c r="O175" s="50"/>
      <c r="P175" s="50"/>
      <c r="Q175" s="54"/>
      <c r="R175" s="50"/>
      <c r="S175" s="50"/>
      <c r="T175" s="54"/>
      <c r="U175" s="50"/>
      <c r="V175" s="50"/>
      <c r="W175" s="54"/>
      <c r="X175" s="50"/>
      <c r="Y175" s="50"/>
      <c r="Z175" s="54"/>
    </row>
    <row r="176" spans="1:26" s="12" customFormat="1" ht="17.25">
      <c r="A176" s="50"/>
      <c r="B176" s="50"/>
      <c r="C176" s="50"/>
      <c r="D176" s="50"/>
      <c r="E176" s="54"/>
      <c r="F176" s="50"/>
      <c r="G176" s="50"/>
      <c r="H176" s="54"/>
      <c r="I176" s="50"/>
      <c r="J176" s="50"/>
      <c r="K176" s="54"/>
      <c r="L176" s="50"/>
      <c r="M176" s="50"/>
      <c r="N176" s="54"/>
      <c r="O176" s="50"/>
      <c r="P176" s="50"/>
      <c r="Q176" s="54"/>
      <c r="R176" s="50"/>
      <c r="S176" s="50"/>
      <c r="T176" s="54"/>
      <c r="U176" s="50"/>
      <c r="V176" s="50"/>
      <c r="W176" s="54"/>
      <c r="X176" s="50"/>
      <c r="Y176" s="50"/>
      <c r="Z176" s="54"/>
    </row>
    <row r="177" spans="1:26" s="12" customFormat="1" ht="17.25">
      <c r="A177" s="50"/>
      <c r="B177" s="50"/>
      <c r="C177" s="50"/>
      <c r="D177" s="50"/>
      <c r="E177" s="54"/>
      <c r="F177" s="50"/>
      <c r="G177" s="50"/>
      <c r="H177" s="54"/>
      <c r="I177" s="50"/>
      <c r="J177" s="50"/>
      <c r="K177" s="54"/>
      <c r="L177" s="50"/>
      <c r="M177" s="50"/>
      <c r="N177" s="54"/>
      <c r="O177" s="50"/>
      <c r="P177" s="50"/>
      <c r="Q177" s="54"/>
      <c r="R177" s="50"/>
      <c r="S177" s="50"/>
      <c r="T177" s="54"/>
      <c r="U177" s="50"/>
      <c r="V177" s="50"/>
      <c r="W177" s="54"/>
      <c r="X177" s="50"/>
      <c r="Y177" s="50"/>
      <c r="Z177" s="54"/>
    </row>
    <row r="178" spans="1:26" s="12" customFormat="1" ht="17.25">
      <c r="A178" s="50"/>
      <c r="B178" s="50"/>
      <c r="C178" s="50"/>
      <c r="D178" s="50"/>
      <c r="E178" s="54"/>
      <c r="F178" s="50"/>
      <c r="G178" s="50"/>
      <c r="H178" s="54"/>
      <c r="I178" s="50"/>
      <c r="J178" s="50"/>
      <c r="K178" s="54"/>
      <c r="L178" s="50"/>
      <c r="M178" s="50"/>
      <c r="N178" s="54"/>
      <c r="O178" s="50"/>
      <c r="P178" s="50"/>
      <c r="Q178" s="54"/>
      <c r="R178" s="50"/>
      <c r="S178" s="50"/>
      <c r="T178" s="54"/>
      <c r="U178" s="50"/>
      <c r="V178" s="50"/>
      <c r="W178" s="54"/>
      <c r="X178" s="50"/>
      <c r="Y178" s="50"/>
      <c r="Z178" s="54"/>
    </row>
    <row r="179" spans="1:26" s="12" customFormat="1" ht="17.25">
      <c r="A179" s="50"/>
      <c r="B179" s="50"/>
      <c r="C179" s="50"/>
      <c r="D179" s="50"/>
      <c r="E179" s="54"/>
      <c r="F179" s="50"/>
      <c r="G179" s="50"/>
      <c r="H179" s="54"/>
      <c r="I179" s="50"/>
      <c r="J179" s="50"/>
      <c r="K179" s="54"/>
      <c r="L179" s="50"/>
      <c r="M179" s="50"/>
      <c r="N179" s="54"/>
      <c r="O179" s="50"/>
      <c r="P179" s="50"/>
      <c r="Q179" s="54"/>
      <c r="R179" s="50"/>
      <c r="S179" s="50"/>
      <c r="T179" s="54"/>
      <c r="U179" s="50"/>
      <c r="V179" s="50"/>
      <c r="W179" s="54"/>
      <c r="X179" s="50"/>
      <c r="Y179" s="50"/>
      <c r="Z179" s="54"/>
    </row>
    <row r="180" spans="1:26" s="12" customFormat="1" ht="17.25">
      <c r="A180" s="50"/>
      <c r="B180" s="50"/>
      <c r="C180" s="50"/>
      <c r="D180" s="50"/>
      <c r="E180" s="54"/>
      <c r="F180" s="50"/>
      <c r="G180" s="50"/>
      <c r="H180" s="54"/>
      <c r="I180" s="50"/>
      <c r="J180" s="50"/>
      <c r="K180" s="54"/>
      <c r="L180" s="50"/>
      <c r="M180" s="50"/>
      <c r="N180" s="54"/>
      <c r="O180" s="50"/>
      <c r="P180" s="50"/>
      <c r="Q180" s="54"/>
      <c r="R180" s="50"/>
      <c r="S180" s="50"/>
      <c r="T180" s="54"/>
      <c r="U180" s="50"/>
      <c r="V180" s="50"/>
      <c r="W180" s="54"/>
      <c r="X180" s="50"/>
      <c r="Y180" s="50"/>
      <c r="Z180" s="54"/>
    </row>
    <row r="181" spans="1:26" s="12" customFormat="1" ht="17.25">
      <c r="A181" s="50"/>
      <c r="B181" s="50"/>
      <c r="C181" s="50"/>
      <c r="D181" s="50"/>
      <c r="E181" s="54"/>
      <c r="F181" s="50"/>
      <c r="G181" s="50"/>
      <c r="H181" s="54"/>
      <c r="I181" s="50"/>
      <c r="J181" s="50"/>
      <c r="K181" s="54"/>
      <c r="L181" s="50"/>
      <c r="M181" s="50"/>
      <c r="N181" s="54"/>
      <c r="O181" s="50"/>
      <c r="P181" s="50"/>
      <c r="Q181" s="54"/>
      <c r="R181" s="50"/>
      <c r="S181" s="50"/>
      <c r="T181" s="54"/>
      <c r="U181" s="50"/>
      <c r="V181" s="50"/>
      <c r="W181" s="54"/>
      <c r="X181" s="50"/>
      <c r="Y181" s="50"/>
      <c r="Z181" s="54"/>
    </row>
    <row r="182" spans="1:26" s="12" customFormat="1" ht="17.25">
      <c r="A182" s="50"/>
      <c r="B182" s="50"/>
      <c r="C182" s="50"/>
      <c r="D182" s="50"/>
      <c r="E182" s="54"/>
      <c r="F182" s="50"/>
      <c r="G182" s="50"/>
      <c r="H182" s="54"/>
      <c r="I182" s="50"/>
      <c r="J182" s="50"/>
      <c r="K182" s="54"/>
      <c r="L182" s="50"/>
      <c r="M182" s="50"/>
      <c r="N182" s="54"/>
      <c r="O182" s="50"/>
      <c r="P182" s="50"/>
      <c r="Q182" s="54"/>
      <c r="R182" s="50"/>
      <c r="S182" s="50"/>
      <c r="T182" s="54"/>
      <c r="U182" s="50"/>
      <c r="V182" s="50"/>
      <c r="W182" s="54"/>
      <c r="X182" s="50"/>
      <c r="Y182" s="50"/>
      <c r="Z182" s="54"/>
    </row>
    <row r="183" spans="1:26" s="12" customFormat="1" ht="17.25">
      <c r="A183" s="50"/>
      <c r="B183" s="50"/>
      <c r="C183" s="50"/>
      <c r="D183" s="50"/>
      <c r="E183" s="54"/>
      <c r="F183" s="50"/>
      <c r="G183" s="50"/>
      <c r="H183" s="54"/>
      <c r="I183" s="50"/>
      <c r="J183" s="50"/>
      <c r="K183" s="54"/>
      <c r="L183" s="50"/>
      <c r="M183" s="50"/>
      <c r="N183" s="54"/>
      <c r="O183" s="50"/>
      <c r="P183" s="50"/>
      <c r="Q183" s="54"/>
      <c r="R183" s="50"/>
      <c r="S183" s="50"/>
      <c r="T183" s="54"/>
      <c r="U183" s="50"/>
      <c r="V183" s="50"/>
      <c r="W183" s="54"/>
      <c r="X183" s="50"/>
      <c r="Y183" s="50"/>
      <c r="Z183" s="54"/>
    </row>
    <row r="184" spans="1:26" s="12" customFormat="1" ht="17.25">
      <c r="A184" s="50"/>
      <c r="B184" s="50"/>
      <c r="C184" s="50"/>
      <c r="D184" s="50"/>
      <c r="E184" s="54"/>
      <c r="F184" s="50"/>
      <c r="G184" s="50"/>
      <c r="H184" s="54"/>
      <c r="I184" s="50"/>
      <c r="J184" s="50"/>
      <c r="K184" s="54"/>
      <c r="L184" s="50"/>
      <c r="M184" s="50"/>
      <c r="N184" s="54"/>
      <c r="O184" s="50"/>
      <c r="P184" s="50"/>
      <c r="Q184" s="54"/>
      <c r="R184" s="50"/>
      <c r="S184" s="50"/>
      <c r="T184" s="54"/>
      <c r="U184" s="50"/>
      <c r="V184" s="50"/>
      <c r="W184" s="54"/>
      <c r="X184" s="50"/>
      <c r="Y184" s="50"/>
      <c r="Z184" s="54"/>
    </row>
    <row r="185" spans="1:26" s="12" customFormat="1" ht="17.25">
      <c r="A185" s="50"/>
      <c r="B185" s="50"/>
      <c r="C185" s="50"/>
      <c r="D185" s="50"/>
      <c r="E185" s="54"/>
      <c r="F185" s="50"/>
      <c r="G185" s="50"/>
      <c r="H185" s="54"/>
      <c r="I185" s="50"/>
      <c r="J185" s="50"/>
      <c r="K185" s="54"/>
      <c r="L185" s="50"/>
      <c r="M185" s="50"/>
      <c r="N185" s="54"/>
      <c r="O185" s="50"/>
      <c r="P185" s="50"/>
      <c r="Q185" s="54"/>
      <c r="R185" s="50"/>
      <c r="S185" s="50"/>
      <c r="T185" s="54"/>
      <c r="U185" s="50"/>
      <c r="V185" s="50"/>
      <c r="W185" s="54"/>
      <c r="X185" s="50"/>
      <c r="Y185" s="50"/>
      <c r="Z185" s="54"/>
    </row>
    <row r="186" spans="1:26" s="12" customFormat="1" ht="17.25">
      <c r="A186" s="50"/>
      <c r="B186" s="50"/>
      <c r="C186" s="50"/>
      <c r="D186" s="50"/>
      <c r="E186" s="54"/>
      <c r="F186" s="50"/>
      <c r="G186" s="50"/>
      <c r="H186" s="54"/>
      <c r="I186" s="50"/>
      <c r="J186" s="50"/>
      <c r="K186" s="54"/>
      <c r="L186" s="50"/>
      <c r="M186" s="50"/>
      <c r="N186" s="54"/>
      <c r="O186" s="50"/>
      <c r="P186" s="50"/>
      <c r="Q186" s="54"/>
      <c r="R186" s="50"/>
      <c r="S186" s="50"/>
      <c r="T186" s="54"/>
      <c r="U186" s="50"/>
      <c r="V186" s="50"/>
      <c r="W186" s="54"/>
      <c r="X186" s="50"/>
      <c r="Y186" s="50"/>
      <c r="Z186" s="54"/>
    </row>
    <row r="187" spans="1:26" s="12" customFormat="1" ht="17.25">
      <c r="A187" s="50"/>
      <c r="B187" s="50"/>
      <c r="C187" s="50"/>
      <c r="D187" s="50"/>
      <c r="E187" s="54"/>
      <c r="F187" s="50"/>
      <c r="G187" s="50"/>
      <c r="H187" s="54"/>
      <c r="I187" s="50"/>
      <c r="J187" s="50"/>
      <c r="K187" s="54"/>
      <c r="L187" s="50"/>
      <c r="M187" s="50"/>
      <c r="N187" s="54"/>
      <c r="O187" s="50"/>
      <c r="P187" s="50"/>
      <c r="Q187" s="54"/>
      <c r="R187" s="50"/>
      <c r="S187" s="50"/>
      <c r="T187" s="54"/>
      <c r="U187" s="50"/>
      <c r="V187" s="50"/>
      <c r="W187" s="54"/>
      <c r="X187" s="50"/>
      <c r="Y187" s="50"/>
      <c r="Z187" s="54"/>
    </row>
    <row r="188" spans="1:26" s="12" customFormat="1" ht="17.25">
      <c r="A188" s="50"/>
      <c r="B188" s="50"/>
      <c r="C188" s="50"/>
      <c r="D188" s="50"/>
      <c r="E188" s="54"/>
      <c r="F188" s="50"/>
      <c r="G188" s="50"/>
      <c r="H188" s="54"/>
      <c r="I188" s="50"/>
      <c r="J188" s="50"/>
      <c r="K188" s="54"/>
      <c r="L188" s="50"/>
      <c r="M188" s="50"/>
      <c r="N188" s="54"/>
      <c r="O188" s="50"/>
      <c r="P188" s="50"/>
      <c r="Q188" s="54"/>
      <c r="R188" s="50"/>
      <c r="S188" s="50"/>
      <c r="T188" s="54"/>
      <c r="U188" s="50"/>
      <c r="V188" s="50"/>
      <c r="W188" s="54"/>
      <c r="X188" s="50"/>
      <c r="Y188" s="50"/>
      <c r="Z188" s="54"/>
    </row>
    <row r="189" spans="1:26" s="12" customFormat="1" ht="17.25">
      <c r="A189" s="50"/>
      <c r="B189" s="50"/>
      <c r="C189" s="50"/>
      <c r="D189" s="50"/>
      <c r="E189" s="54"/>
      <c r="F189" s="50"/>
      <c r="G189" s="50"/>
      <c r="H189" s="54"/>
      <c r="I189" s="50"/>
      <c r="J189" s="50"/>
      <c r="K189" s="54"/>
      <c r="L189" s="50"/>
      <c r="M189" s="50"/>
      <c r="N189" s="54"/>
      <c r="O189" s="50"/>
      <c r="P189" s="50"/>
      <c r="Q189" s="54"/>
      <c r="R189" s="50"/>
      <c r="S189" s="50"/>
      <c r="T189" s="54"/>
      <c r="U189" s="50"/>
      <c r="V189" s="50"/>
      <c r="W189" s="54"/>
      <c r="X189" s="50"/>
      <c r="Y189" s="50"/>
      <c r="Z189" s="54"/>
    </row>
    <row r="190" spans="1:26" s="12" customFormat="1" ht="17.25">
      <c r="A190" s="50"/>
      <c r="B190" s="50"/>
      <c r="C190" s="50"/>
      <c r="D190" s="50"/>
      <c r="E190" s="54"/>
      <c r="F190" s="50"/>
      <c r="G190" s="50"/>
      <c r="H190" s="54"/>
      <c r="I190" s="50"/>
      <c r="J190" s="50"/>
      <c r="K190" s="54"/>
      <c r="L190" s="50"/>
      <c r="M190" s="50"/>
      <c r="N190" s="54"/>
      <c r="O190" s="50"/>
      <c r="P190" s="50"/>
      <c r="Q190" s="54"/>
      <c r="R190" s="50"/>
      <c r="S190" s="50"/>
      <c r="T190" s="54"/>
      <c r="U190" s="50"/>
      <c r="V190" s="50"/>
      <c r="W190" s="54"/>
      <c r="X190" s="50"/>
      <c r="Y190" s="50"/>
      <c r="Z190" s="54"/>
    </row>
    <row r="191" spans="1:26" s="12" customFormat="1" ht="17.25">
      <c r="A191" s="50"/>
      <c r="B191" s="50"/>
      <c r="C191" s="50"/>
      <c r="D191" s="50"/>
      <c r="E191" s="54"/>
      <c r="F191" s="50"/>
      <c r="G191" s="50"/>
      <c r="H191" s="54"/>
      <c r="I191" s="50"/>
      <c r="J191" s="50"/>
      <c r="K191" s="54"/>
      <c r="L191" s="50"/>
      <c r="M191" s="50"/>
      <c r="N191" s="54"/>
      <c r="O191" s="50"/>
      <c r="P191" s="50"/>
      <c r="Q191" s="54"/>
      <c r="R191" s="50"/>
      <c r="S191" s="50"/>
      <c r="T191" s="54"/>
      <c r="U191" s="50"/>
      <c r="V191" s="50"/>
      <c r="W191" s="54"/>
      <c r="X191" s="50"/>
      <c r="Y191" s="50"/>
      <c r="Z191" s="54"/>
    </row>
    <row r="192" spans="1:26" s="12" customFormat="1" ht="17.25">
      <c r="A192" s="50"/>
      <c r="B192" s="50"/>
      <c r="C192" s="50"/>
      <c r="D192" s="50"/>
      <c r="E192" s="54"/>
      <c r="F192" s="50"/>
      <c r="G192" s="50"/>
      <c r="H192" s="54"/>
      <c r="I192" s="50"/>
      <c r="J192" s="50"/>
      <c r="K192" s="54"/>
      <c r="L192" s="50"/>
      <c r="M192" s="50"/>
      <c r="N192" s="54"/>
      <c r="O192" s="50"/>
      <c r="P192" s="50"/>
      <c r="Q192" s="54"/>
      <c r="R192" s="50"/>
      <c r="S192" s="50"/>
      <c r="T192" s="54"/>
      <c r="U192" s="50"/>
      <c r="V192" s="50"/>
      <c r="W192" s="54"/>
      <c r="X192" s="50"/>
      <c r="Y192" s="50"/>
      <c r="Z192" s="54"/>
    </row>
    <row r="193" spans="1:26" s="12" customFormat="1" ht="17.25">
      <c r="A193" s="50"/>
      <c r="B193" s="50"/>
      <c r="C193" s="50"/>
      <c r="D193" s="50"/>
      <c r="E193" s="54"/>
      <c r="F193" s="50"/>
      <c r="G193" s="50"/>
      <c r="H193" s="54"/>
      <c r="I193" s="50"/>
      <c r="J193" s="50"/>
      <c r="K193" s="54"/>
      <c r="L193" s="50"/>
      <c r="M193" s="50"/>
      <c r="N193" s="54"/>
      <c r="O193" s="50"/>
      <c r="P193" s="50"/>
      <c r="Q193" s="54"/>
      <c r="R193" s="50"/>
      <c r="S193" s="50"/>
      <c r="T193" s="54"/>
      <c r="U193" s="50"/>
      <c r="V193" s="50"/>
      <c r="W193" s="54"/>
      <c r="X193" s="50"/>
      <c r="Y193" s="50"/>
      <c r="Z193" s="54"/>
    </row>
    <row r="194" spans="1:26" s="12" customFormat="1" ht="17.25">
      <c r="A194" s="50"/>
      <c r="B194" s="50"/>
      <c r="C194" s="50"/>
      <c r="D194" s="50"/>
      <c r="E194" s="54"/>
      <c r="F194" s="50"/>
      <c r="G194" s="50"/>
      <c r="H194" s="54"/>
      <c r="I194" s="50"/>
      <c r="J194" s="50"/>
      <c r="K194" s="54"/>
      <c r="L194" s="50"/>
      <c r="M194" s="50"/>
      <c r="N194" s="54"/>
      <c r="O194" s="50"/>
      <c r="P194" s="50"/>
      <c r="Q194" s="54"/>
      <c r="R194" s="50"/>
      <c r="S194" s="50"/>
      <c r="T194" s="54"/>
      <c r="U194" s="50"/>
      <c r="V194" s="50"/>
      <c r="W194" s="54"/>
      <c r="X194" s="50"/>
      <c r="Y194" s="50"/>
      <c r="Z194" s="54"/>
    </row>
    <row r="195" spans="1:26" s="12" customFormat="1" ht="17.25">
      <c r="A195" s="50"/>
      <c r="B195" s="50"/>
      <c r="C195" s="50"/>
      <c r="D195" s="50"/>
      <c r="E195" s="54"/>
      <c r="F195" s="50"/>
      <c r="G195" s="50"/>
      <c r="H195" s="54"/>
      <c r="I195" s="50"/>
      <c r="J195" s="50"/>
      <c r="K195" s="54"/>
      <c r="L195" s="50"/>
      <c r="M195" s="50"/>
      <c r="N195" s="54"/>
      <c r="O195" s="50"/>
      <c r="P195" s="50"/>
      <c r="Q195" s="54"/>
      <c r="R195" s="50"/>
      <c r="S195" s="50"/>
      <c r="T195" s="54"/>
      <c r="U195" s="50"/>
      <c r="V195" s="50"/>
      <c r="W195" s="54"/>
      <c r="X195" s="50"/>
      <c r="Y195" s="50"/>
      <c r="Z195" s="54"/>
    </row>
    <row r="196" spans="1:26" s="12" customFormat="1" ht="17.25">
      <c r="A196" s="50"/>
      <c r="B196" s="50"/>
      <c r="C196" s="50"/>
      <c r="D196" s="50"/>
      <c r="E196" s="54"/>
      <c r="F196" s="50"/>
      <c r="G196" s="50"/>
      <c r="H196" s="54"/>
      <c r="I196" s="50"/>
      <c r="J196" s="50"/>
      <c r="K196" s="54"/>
      <c r="L196" s="50"/>
      <c r="M196" s="50"/>
      <c r="N196" s="54"/>
      <c r="O196" s="50"/>
      <c r="P196" s="50"/>
      <c r="Q196" s="54"/>
      <c r="R196" s="50"/>
      <c r="S196" s="50"/>
      <c r="T196" s="54"/>
      <c r="U196" s="50"/>
      <c r="V196" s="50"/>
      <c r="W196" s="54"/>
      <c r="X196" s="50"/>
      <c r="Y196" s="50"/>
      <c r="Z196" s="54"/>
    </row>
    <row r="197" spans="1:26" s="12" customFormat="1" ht="17.25">
      <c r="A197" s="50"/>
      <c r="B197" s="50"/>
      <c r="C197" s="50"/>
      <c r="D197" s="50"/>
      <c r="E197" s="54"/>
      <c r="F197" s="50"/>
      <c r="G197" s="50"/>
      <c r="H197" s="54"/>
      <c r="I197" s="50"/>
      <c r="J197" s="50"/>
      <c r="K197" s="54"/>
      <c r="L197" s="50"/>
      <c r="M197" s="50"/>
      <c r="N197" s="54"/>
      <c r="O197" s="50"/>
      <c r="P197" s="50"/>
      <c r="Q197" s="54"/>
      <c r="R197" s="50"/>
      <c r="S197" s="50"/>
      <c r="T197" s="54"/>
      <c r="U197" s="50"/>
      <c r="V197" s="50"/>
      <c r="W197" s="54"/>
      <c r="X197" s="50"/>
      <c r="Y197" s="50"/>
      <c r="Z197" s="54"/>
    </row>
    <row r="198" spans="1:26" s="12" customFormat="1" ht="17.25">
      <c r="A198" s="50"/>
      <c r="B198" s="50"/>
      <c r="C198" s="50"/>
      <c r="D198" s="50"/>
      <c r="E198" s="54"/>
      <c r="F198" s="50"/>
      <c r="G198" s="50"/>
      <c r="H198" s="54"/>
      <c r="I198" s="50"/>
      <c r="J198" s="50"/>
      <c r="K198" s="54"/>
      <c r="L198" s="50"/>
      <c r="M198" s="50"/>
      <c r="N198" s="54"/>
      <c r="O198" s="50"/>
      <c r="P198" s="50"/>
      <c r="Q198" s="54"/>
      <c r="R198" s="50"/>
      <c r="S198" s="50"/>
      <c r="T198" s="54"/>
      <c r="U198" s="50"/>
      <c r="V198" s="50"/>
      <c r="W198" s="54"/>
      <c r="X198" s="50"/>
      <c r="Y198" s="50"/>
      <c r="Z198" s="54"/>
    </row>
    <row r="199" spans="1:26" s="12" customFormat="1" ht="17.25">
      <c r="A199" s="50"/>
      <c r="B199" s="50"/>
      <c r="C199" s="50"/>
      <c r="D199" s="50"/>
      <c r="E199" s="54"/>
      <c r="F199" s="50"/>
      <c r="G199" s="50"/>
      <c r="H199" s="54"/>
      <c r="I199" s="50"/>
      <c r="J199" s="50"/>
      <c r="K199" s="54"/>
      <c r="L199" s="50"/>
      <c r="M199" s="50"/>
      <c r="N199" s="54"/>
      <c r="O199" s="50"/>
      <c r="P199" s="50"/>
      <c r="Q199" s="54"/>
      <c r="R199" s="50"/>
      <c r="S199" s="50"/>
      <c r="T199" s="54"/>
      <c r="U199" s="50"/>
      <c r="V199" s="50"/>
      <c r="W199" s="54"/>
      <c r="X199" s="50"/>
      <c r="Y199" s="50"/>
      <c r="Z199" s="54"/>
    </row>
    <row r="200" spans="1:26" s="12" customFormat="1" ht="17.25">
      <c r="A200" s="50"/>
      <c r="B200" s="50"/>
      <c r="C200" s="50"/>
      <c r="D200" s="50"/>
      <c r="E200" s="54"/>
      <c r="F200" s="50"/>
      <c r="G200" s="50"/>
      <c r="H200" s="54"/>
      <c r="I200" s="50"/>
      <c r="J200" s="50"/>
      <c r="K200" s="54"/>
      <c r="L200" s="50"/>
      <c r="M200" s="50"/>
      <c r="N200" s="54"/>
      <c r="O200" s="50"/>
      <c r="P200" s="50"/>
      <c r="Q200" s="54"/>
      <c r="R200" s="50"/>
      <c r="S200" s="50"/>
      <c r="T200" s="54"/>
      <c r="U200" s="50"/>
      <c r="V200" s="50"/>
      <c r="W200" s="54"/>
      <c r="X200" s="50"/>
      <c r="Y200" s="50"/>
      <c r="Z200" s="54"/>
    </row>
    <row r="201" spans="1:26" s="12" customFormat="1" ht="17.25">
      <c r="A201" s="50"/>
      <c r="B201" s="50"/>
      <c r="C201" s="50"/>
      <c r="D201" s="50"/>
      <c r="E201" s="54"/>
      <c r="F201" s="50"/>
      <c r="G201" s="50"/>
      <c r="H201" s="54"/>
      <c r="I201" s="50"/>
      <c r="J201" s="50"/>
      <c r="K201" s="54"/>
      <c r="L201" s="50"/>
      <c r="M201" s="50"/>
      <c r="N201" s="54"/>
      <c r="O201" s="50"/>
      <c r="P201" s="50"/>
      <c r="Q201" s="54"/>
      <c r="R201" s="50"/>
      <c r="S201" s="50"/>
      <c r="T201" s="54"/>
      <c r="U201" s="50"/>
      <c r="V201" s="50"/>
      <c r="W201" s="54"/>
      <c r="X201" s="50"/>
      <c r="Y201" s="50"/>
      <c r="Z201" s="54"/>
    </row>
    <row r="202" spans="1:26" s="12" customFormat="1" ht="17.25">
      <c r="A202" s="50"/>
      <c r="B202" s="50"/>
      <c r="C202" s="50"/>
      <c r="D202" s="50"/>
      <c r="E202" s="54"/>
      <c r="F202" s="50"/>
      <c r="G202" s="50"/>
      <c r="H202" s="54"/>
      <c r="I202" s="50"/>
      <c r="J202" s="50"/>
      <c r="K202" s="54"/>
      <c r="L202" s="50"/>
      <c r="M202" s="50"/>
      <c r="N202" s="54"/>
      <c r="O202" s="50"/>
      <c r="P202" s="50"/>
      <c r="Q202" s="54"/>
      <c r="R202" s="50"/>
      <c r="S202" s="50"/>
      <c r="T202" s="54"/>
      <c r="U202" s="50"/>
      <c r="V202" s="50"/>
      <c r="W202" s="54"/>
      <c r="X202" s="50"/>
      <c r="Y202" s="50"/>
      <c r="Z202" s="54"/>
    </row>
    <row r="203" spans="1:26" s="12" customFormat="1" ht="17.25">
      <c r="A203" s="50"/>
      <c r="B203" s="50"/>
      <c r="C203" s="50"/>
      <c r="D203" s="50"/>
      <c r="E203" s="54"/>
      <c r="F203" s="50"/>
      <c r="G203" s="50"/>
      <c r="H203" s="54"/>
      <c r="I203" s="50"/>
      <c r="J203" s="50"/>
      <c r="K203" s="54"/>
      <c r="L203" s="50"/>
      <c r="M203" s="50"/>
      <c r="N203" s="54"/>
      <c r="O203" s="50"/>
      <c r="P203" s="50"/>
      <c r="Q203" s="54"/>
      <c r="R203" s="50"/>
      <c r="S203" s="50"/>
      <c r="T203" s="54"/>
      <c r="U203" s="50"/>
      <c r="V203" s="50"/>
      <c r="W203" s="54"/>
      <c r="X203" s="50"/>
      <c r="Y203" s="50"/>
      <c r="Z203" s="54"/>
    </row>
    <row r="204" spans="1:26" s="12" customFormat="1" ht="17.25">
      <c r="A204" s="50"/>
      <c r="B204" s="50"/>
      <c r="C204" s="50"/>
      <c r="D204" s="50"/>
      <c r="E204" s="54"/>
      <c r="F204" s="50"/>
      <c r="G204" s="50"/>
      <c r="H204" s="54"/>
      <c r="I204" s="50"/>
      <c r="J204" s="50"/>
      <c r="K204" s="54"/>
      <c r="L204" s="50"/>
      <c r="M204" s="50"/>
      <c r="N204" s="54"/>
      <c r="O204" s="50"/>
      <c r="P204" s="50"/>
      <c r="Q204" s="54"/>
      <c r="R204" s="50"/>
      <c r="S204" s="50"/>
      <c r="T204" s="54"/>
      <c r="U204" s="50"/>
      <c r="V204" s="50"/>
      <c r="W204" s="54"/>
      <c r="X204" s="50"/>
      <c r="Y204" s="50"/>
      <c r="Z204" s="54"/>
    </row>
    <row r="205" spans="1:26" s="12" customFormat="1" ht="17.25">
      <c r="A205" s="50"/>
      <c r="B205" s="50"/>
      <c r="C205" s="50"/>
      <c r="D205" s="50"/>
      <c r="E205" s="54"/>
      <c r="F205" s="50"/>
      <c r="G205" s="50"/>
      <c r="H205" s="54"/>
      <c r="I205" s="50"/>
      <c r="J205" s="50"/>
      <c r="K205" s="54"/>
      <c r="L205" s="50"/>
      <c r="M205" s="50"/>
      <c r="N205" s="54"/>
      <c r="O205" s="50"/>
      <c r="P205" s="50"/>
      <c r="Q205" s="54"/>
      <c r="R205" s="50"/>
      <c r="S205" s="50"/>
      <c r="T205" s="54"/>
      <c r="U205" s="50"/>
      <c r="V205" s="50"/>
      <c r="W205" s="54"/>
      <c r="X205" s="50"/>
      <c r="Y205" s="50"/>
      <c r="Z205" s="54"/>
    </row>
    <row r="206" spans="1:26" s="12" customFormat="1" ht="17.25">
      <c r="A206" s="50"/>
      <c r="B206" s="50"/>
      <c r="C206" s="50"/>
      <c r="D206" s="50"/>
      <c r="E206" s="54"/>
      <c r="F206" s="50"/>
      <c r="G206" s="50"/>
      <c r="H206" s="54"/>
      <c r="I206" s="50"/>
      <c r="J206" s="50"/>
      <c r="K206" s="54"/>
      <c r="L206" s="50"/>
      <c r="M206" s="50"/>
      <c r="N206" s="54"/>
      <c r="O206" s="50"/>
      <c r="P206" s="50"/>
      <c r="Q206" s="54"/>
      <c r="R206" s="50"/>
      <c r="S206" s="50"/>
      <c r="T206" s="54"/>
      <c r="U206" s="50"/>
      <c r="V206" s="50"/>
      <c r="W206" s="54"/>
      <c r="X206" s="50"/>
      <c r="Y206" s="50"/>
      <c r="Z206" s="54"/>
    </row>
    <row r="207" spans="1:26" s="12" customFormat="1" ht="17.25">
      <c r="A207" s="50"/>
      <c r="B207" s="50"/>
      <c r="C207" s="50"/>
      <c r="D207" s="50"/>
      <c r="E207" s="54"/>
      <c r="F207" s="50"/>
      <c r="G207" s="50"/>
      <c r="H207" s="54"/>
      <c r="I207" s="50"/>
      <c r="J207" s="50"/>
      <c r="K207" s="54"/>
      <c r="L207" s="50"/>
      <c r="M207" s="50"/>
      <c r="N207" s="54"/>
      <c r="O207" s="50"/>
      <c r="P207" s="50"/>
      <c r="Q207" s="54"/>
      <c r="R207" s="50"/>
      <c r="S207" s="50"/>
      <c r="T207" s="54"/>
      <c r="U207" s="50"/>
      <c r="V207" s="50"/>
      <c r="W207" s="54"/>
      <c r="X207" s="50"/>
      <c r="Y207" s="50"/>
      <c r="Z207" s="54"/>
    </row>
  </sheetData>
  <mergeCells count="32">
    <mergeCell ref="C5:E5"/>
    <mergeCell ref="Y4:Z4"/>
    <mergeCell ref="U5:W5"/>
    <mergeCell ref="R5:T5"/>
    <mergeCell ref="O5:Q5"/>
    <mergeCell ref="X5:Z5"/>
    <mergeCell ref="L5:N5"/>
    <mergeCell ref="I5:K5"/>
    <mergeCell ref="A4:R4"/>
    <mergeCell ref="A40:B40"/>
    <mergeCell ref="A44:B44"/>
    <mergeCell ref="A48:B48"/>
    <mergeCell ref="A52:B52"/>
    <mergeCell ref="A27:B27"/>
    <mergeCell ref="A32:B32"/>
    <mergeCell ref="A36:B36"/>
    <mergeCell ref="A24:B24"/>
    <mergeCell ref="A25:B25"/>
    <mergeCell ref="A13:B13"/>
    <mergeCell ref="A14:B14"/>
    <mergeCell ref="A15:B15"/>
    <mergeCell ref="A16:B16"/>
    <mergeCell ref="B3:K3"/>
    <mergeCell ref="A1:D1"/>
    <mergeCell ref="X53:Z53"/>
    <mergeCell ref="A7:B7"/>
    <mergeCell ref="A8:B8"/>
    <mergeCell ref="A9:B9"/>
    <mergeCell ref="F5:H5"/>
    <mergeCell ref="A10:B10"/>
    <mergeCell ref="A11:B11"/>
    <mergeCell ref="A12:B12"/>
  </mergeCells>
  <printOptions/>
  <pageMargins left="0.3937007874015748" right="0.3937007874015748" top="0.5905511811023623" bottom="0.7874015748031497" header="0.5118110236220472" footer="0.3937007874015748"/>
  <pageSetup firstPageNumber="123" useFirstPageNumber="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dimension ref="A1:AS37"/>
  <sheetViews>
    <sheetView showGridLines="0" view="pageBreakPreview" zoomScale="60" zoomScaleNormal="75" workbookViewId="0" topLeftCell="A16">
      <selection activeCell="AV12" sqref="AV12"/>
    </sheetView>
  </sheetViews>
  <sheetFormatPr defaultColWidth="8.83203125" defaultRowHeight="18"/>
  <cols>
    <col min="1" max="1" width="2.66015625" style="7" customWidth="1"/>
    <col min="2" max="2" width="8.16015625" style="7" customWidth="1"/>
    <col min="3" max="3" width="9" style="7" customWidth="1"/>
    <col min="4" max="43" width="1.91015625" style="7" customWidth="1"/>
    <col min="44" max="44" width="8.66015625" style="7" customWidth="1"/>
    <col min="45" max="16384" width="8.83203125" style="7" customWidth="1"/>
  </cols>
  <sheetData>
    <row r="1" spans="1:43" ht="21.75" customHeight="1">
      <c r="A1" s="178" t="s">
        <v>45</v>
      </c>
      <c r="B1" s="178"/>
      <c r="C1" s="178"/>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1:43" ht="183" customHeight="1">
      <c r="A2" s="57"/>
      <c r="B2" s="179" t="s">
        <v>46</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row>
    <row r="3" spans="1:43" ht="18.75" customHeight="1">
      <c r="A3" s="114" t="s">
        <v>64</v>
      </c>
      <c r="B3" s="114"/>
      <c r="C3" s="114"/>
      <c r="D3" s="114"/>
      <c r="E3" s="114"/>
      <c r="F3" s="114"/>
      <c r="G3" s="114"/>
      <c r="H3" s="114"/>
      <c r="I3" s="114"/>
      <c r="J3" s="114"/>
      <c r="K3" s="114"/>
      <c r="L3" s="114"/>
      <c r="M3" s="114"/>
      <c r="N3" s="114"/>
      <c r="O3" s="114"/>
      <c r="P3" s="114"/>
      <c r="Q3" s="114"/>
      <c r="R3" s="114"/>
      <c r="S3" s="27"/>
      <c r="T3" s="27"/>
      <c r="U3" s="27"/>
      <c r="V3" s="27"/>
      <c r="W3" s="27"/>
      <c r="X3" s="27"/>
      <c r="Y3" s="27"/>
      <c r="Z3" s="27"/>
      <c r="AA3" s="27"/>
      <c r="AB3" s="27"/>
      <c r="AC3" s="27"/>
      <c r="AD3" s="27"/>
      <c r="AE3" s="27"/>
      <c r="AF3" s="27"/>
      <c r="AG3" s="27"/>
      <c r="AH3" s="27"/>
      <c r="AI3" s="27"/>
      <c r="AJ3" s="27"/>
      <c r="AK3" s="27"/>
      <c r="AL3" s="27"/>
      <c r="AM3" s="27"/>
      <c r="AN3" s="27"/>
      <c r="AO3" s="27"/>
      <c r="AP3" s="27"/>
      <c r="AQ3" s="27"/>
    </row>
    <row r="4" spans="1:43" ht="18" thickBot="1">
      <c r="A4" s="58" t="s">
        <v>65</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156" t="s">
        <v>66</v>
      </c>
      <c r="AL4" s="156"/>
      <c r="AM4" s="156"/>
      <c r="AN4" s="156"/>
      <c r="AO4" s="156"/>
      <c r="AP4" s="156"/>
      <c r="AQ4" s="156"/>
    </row>
    <row r="5" spans="1:43" ht="22.5" customHeight="1">
      <c r="A5" s="139" t="s">
        <v>48</v>
      </c>
      <c r="B5" s="146"/>
      <c r="C5" s="147"/>
      <c r="D5" s="138" t="s">
        <v>0</v>
      </c>
      <c r="E5" s="139"/>
      <c r="F5" s="139"/>
      <c r="G5" s="139"/>
      <c r="H5" s="140"/>
      <c r="I5" s="138" t="s">
        <v>27</v>
      </c>
      <c r="J5" s="139"/>
      <c r="K5" s="139"/>
      <c r="L5" s="139"/>
      <c r="M5" s="140"/>
      <c r="N5" s="138" t="s">
        <v>28</v>
      </c>
      <c r="O5" s="139"/>
      <c r="P5" s="139"/>
      <c r="Q5" s="139"/>
      <c r="R5" s="140"/>
      <c r="S5" s="138" t="s">
        <v>29</v>
      </c>
      <c r="T5" s="139"/>
      <c r="U5" s="139"/>
      <c r="V5" s="139"/>
      <c r="W5" s="140"/>
      <c r="X5" s="138" t="s">
        <v>30</v>
      </c>
      <c r="Y5" s="139"/>
      <c r="Z5" s="139"/>
      <c r="AA5" s="139"/>
      <c r="AB5" s="140"/>
      <c r="AC5" s="138" t="s">
        <v>31</v>
      </c>
      <c r="AD5" s="139"/>
      <c r="AE5" s="139"/>
      <c r="AF5" s="139"/>
      <c r="AG5" s="140"/>
      <c r="AH5" s="138" t="s">
        <v>32</v>
      </c>
      <c r="AI5" s="139"/>
      <c r="AJ5" s="139"/>
      <c r="AK5" s="139"/>
      <c r="AL5" s="140"/>
      <c r="AM5" s="138" t="s">
        <v>33</v>
      </c>
      <c r="AN5" s="139"/>
      <c r="AO5" s="139"/>
      <c r="AP5" s="139"/>
      <c r="AQ5" s="139"/>
    </row>
    <row r="6" spans="1:43" s="61" customFormat="1" ht="45" customHeight="1">
      <c r="A6" s="115" t="s">
        <v>0</v>
      </c>
      <c r="B6" s="59" t="s">
        <v>49</v>
      </c>
      <c r="C6" s="60" t="s">
        <v>50</v>
      </c>
      <c r="D6" s="151">
        <f>D9+D12+D15</f>
        <v>5493</v>
      </c>
      <c r="E6" s="152"/>
      <c r="F6" s="152"/>
      <c r="G6" s="152"/>
      <c r="H6" s="152"/>
      <c r="I6" s="152">
        <f>I9+I12+I15</f>
        <v>502</v>
      </c>
      <c r="J6" s="152"/>
      <c r="K6" s="152"/>
      <c r="L6" s="152"/>
      <c r="M6" s="152"/>
      <c r="N6" s="152">
        <f>N9+N12+N15</f>
        <v>1049</v>
      </c>
      <c r="O6" s="152"/>
      <c r="P6" s="152"/>
      <c r="Q6" s="152"/>
      <c r="R6" s="152"/>
      <c r="S6" s="152">
        <f>S9+S12+S15</f>
        <v>475</v>
      </c>
      <c r="T6" s="152"/>
      <c r="U6" s="152"/>
      <c r="V6" s="152"/>
      <c r="W6" s="152"/>
      <c r="X6" s="152">
        <f>X9+X12+X15</f>
        <v>968</v>
      </c>
      <c r="Y6" s="152"/>
      <c r="Z6" s="152"/>
      <c r="AA6" s="152"/>
      <c r="AB6" s="152"/>
      <c r="AC6" s="152">
        <f>AC9+AC12+AC15</f>
        <v>576</v>
      </c>
      <c r="AD6" s="152"/>
      <c r="AE6" s="152"/>
      <c r="AF6" s="152"/>
      <c r="AG6" s="152"/>
      <c r="AH6" s="152">
        <f>AH9+AH12+AH15</f>
        <v>1115</v>
      </c>
      <c r="AI6" s="152"/>
      <c r="AJ6" s="152"/>
      <c r="AK6" s="152"/>
      <c r="AL6" s="152"/>
      <c r="AM6" s="152">
        <f>AM9+AM12+AM15</f>
        <v>808</v>
      </c>
      <c r="AN6" s="152"/>
      <c r="AO6" s="152"/>
      <c r="AP6" s="152"/>
      <c r="AQ6" s="152"/>
    </row>
    <row r="7" spans="1:43" s="61" customFormat="1" ht="45" customHeight="1">
      <c r="A7" s="116"/>
      <c r="B7" s="157" t="s">
        <v>51</v>
      </c>
      <c r="C7" s="60" t="s">
        <v>52</v>
      </c>
      <c r="D7" s="148">
        <f>D10+D13+D16</f>
        <v>1499</v>
      </c>
      <c r="E7" s="141"/>
      <c r="F7" s="141"/>
      <c r="G7" s="141"/>
      <c r="H7" s="141"/>
      <c r="I7" s="141">
        <f>I10+I13+I16</f>
        <v>189</v>
      </c>
      <c r="J7" s="141"/>
      <c r="K7" s="141"/>
      <c r="L7" s="141"/>
      <c r="M7" s="141"/>
      <c r="N7" s="141">
        <f>N10+N13+N16</f>
        <v>179</v>
      </c>
      <c r="O7" s="141"/>
      <c r="P7" s="141"/>
      <c r="Q7" s="141"/>
      <c r="R7" s="141"/>
      <c r="S7" s="141">
        <f>S10+S13+S16</f>
        <v>188</v>
      </c>
      <c r="T7" s="141"/>
      <c r="U7" s="141"/>
      <c r="V7" s="141"/>
      <c r="W7" s="141"/>
      <c r="X7" s="141">
        <f>X10+X13+X16</f>
        <v>292</v>
      </c>
      <c r="Y7" s="141"/>
      <c r="Z7" s="141"/>
      <c r="AA7" s="141"/>
      <c r="AB7" s="141"/>
      <c r="AC7" s="141">
        <f>AC10+AC13+AC16</f>
        <v>205</v>
      </c>
      <c r="AD7" s="141"/>
      <c r="AE7" s="141"/>
      <c r="AF7" s="141"/>
      <c r="AG7" s="141"/>
      <c r="AH7" s="141">
        <f>AH10+AH13+AH16</f>
        <v>187</v>
      </c>
      <c r="AI7" s="141"/>
      <c r="AJ7" s="141"/>
      <c r="AK7" s="141"/>
      <c r="AL7" s="141"/>
      <c r="AM7" s="141">
        <f>AM10+AM13+AM16</f>
        <v>259</v>
      </c>
      <c r="AN7" s="141"/>
      <c r="AO7" s="141"/>
      <c r="AP7" s="141"/>
      <c r="AQ7" s="141"/>
    </row>
    <row r="8" spans="1:43" s="61" customFormat="1" ht="45" customHeight="1">
      <c r="A8" s="117"/>
      <c r="B8" s="158"/>
      <c r="C8" s="60" t="s">
        <v>53</v>
      </c>
      <c r="D8" s="148">
        <f>D11+D14+D17</f>
        <v>36582</v>
      </c>
      <c r="E8" s="141"/>
      <c r="F8" s="141"/>
      <c r="G8" s="141"/>
      <c r="H8" s="141"/>
      <c r="I8" s="141">
        <f>I11+I14+I17</f>
        <v>6648</v>
      </c>
      <c r="J8" s="141"/>
      <c r="K8" s="141"/>
      <c r="L8" s="141"/>
      <c r="M8" s="141"/>
      <c r="N8" s="141">
        <f>N11+N14+N17</f>
        <v>5514</v>
      </c>
      <c r="O8" s="141"/>
      <c r="P8" s="141"/>
      <c r="Q8" s="141"/>
      <c r="R8" s="141"/>
      <c r="S8" s="141">
        <f>S11+S14+S17</f>
        <v>3245</v>
      </c>
      <c r="T8" s="141"/>
      <c r="U8" s="141"/>
      <c r="V8" s="141"/>
      <c r="W8" s="141"/>
      <c r="X8" s="141">
        <f>X11+X14+X17</f>
        <v>6967</v>
      </c>
      <c r="Y8" s="141"/>
      <c r="Z8" s="141"/>
      <c r="AA8" s="141"/>
      <c r="AB8" s="141"/>
      <c r="AC8" s="141">
        <f>AC11+AC14+AC17</f>
        <v>3824</v>
      </c>
      <c r="AD8" s="141"/>
      <c r="AE8" s="141"/>
      <c r="AF8" s="141"/>
      <c r="AG8" s="141"/>
      <c r="AH8" s="141">
        <f>AH11+AH14+AH17</f>
        <v>4881</v>
      </c>
      <c r="AI8" s="141"/>
      <c r="AJ8" s="141"/>
      <c r="AK8" s="141"/>
      <c r="AL8" s="141"/>
      <c r="AM8" s="141">
        <f>AM11+AM14+AM17</f>
        <v>5610</v>
      </c>
      <c r="AN8" s="141"/>
      <c r="AO8" s="141"/>
      <c r="AP8" s="141"/>
      <c r="AQ8" s="141"/>
    </row>
    <row r="9" spans="1:43" ht="45" customHeight="1">
      <c r="A9" s="135" t="s">
        <v>54</v>
      </c>
      <c r="B9" s="62" t="s">
        <v>49</v>
      </c>
      <c r="C9" s="63" t="s">
        <v>50</v>
      </c>
      <c r="D9" s="148">
        <f aca="true" t="shared" si="0" ref="D9:D16">SUM(I9:AM9)</f>
        <v>1294</v>
      </c>
      <c r="E9" s="141"/>
      <c r="F9" s="141"/>
      <c r="G9" s="141"/>
      <c r="H9" s="141"/>
      <c r="I9" s="142">
        <v>58</v>
      </c>
      <c r="J9" s="142"/>
      <c r="K9" s="142"/>
      <c r="L9" s="142"/>
      <c r="M9" s="142"/>
      <c r="N9" s="142">
        <v>138</v>
      </c>
      <c r="O9" s="142"/>
      <c r="P9" s="142"/>
      <c r="Q9" s="142"/>
      <c r="R9" s="142"/>
      <c r="S9" s="142">
        <v>126</v>
      </c>
      <c r="T9" s="142"/>
      <c r="U9" s="142"/>
      <c r="V9" s="142"/>
      <c r="W9" s="142"/>
      <c r="X9" s="142">
        <v>189</v>
      </c>
      <c r="Y9" s="142"/>
      <c r="Z9" s="142"/>
      <c r="AA9" s="142"/>
      <c r="AB9" s="142"/>
      <c r="AC9" s="142">
        <v>220</v>
      </c>
      <c r="AD9" s="142"/>
      <c r="AE9" s="142"/>
      <c r="AF9" s="142"/>
      <c r="AG9" s="142"/>
      <c r="AH9" s="142">
        <v>249</v>
      </c>
      <c r="AI9" s="142"/>
      <c r="AJ9" s="142"/>
      <c r="AK9" s="142"/>
      <c r="AL9" s="142"/>
      <c r="AM9" s="142">
        <v>314</v>
      </c>
      <c r="AN9" s="142"/>
      <c r="AO9" s="142"/>
      <c r="AP9" s="142"/>
      <c r="AQ9" s="142"/>
    </row>
    <row r="10" spans="1:43" ht="45" customHeight="1">
      <c r="A10" s="136"/>
      <c r="B10" s="149" t="s">
        <v>51</v>
      </c>
      <c r="C10" s="63" t="s">
        <v>52</v>
      </c>
      <c r="D10" s="148">
        <f t="shared" si="0"/>
        <v>489</v>
      </c>
      <c r="E10" s="141"/>
      <c r="F10" s="141"/>
      <c r="G10" s="141"/>
      <c r="H10" s="141"/>
      <c r="I10" s="142">
        <v>64</v>
      </c>
      <c r="J10" s="142"/>
      <c r="K10" s="142"/>
      <c r="L10" s="142"/>
      <c r="M10" s="142"/>
      <c r="N10" s="142">
        <v>67</v>
      </c>
      <c r="O10" s="142"/>
      <c r="P10" s="142"/>
      <c r="Q10" s="142"/>
      <c r="R10" s="142"/>
      <c r="S10" s="142">
        <v>47</v>
      </c>
      <c r="T10" s="142"/>
      <c r="U10" s="142"/>
      <c r="V10" s="142"/>
      <c r="W10" s="142"/>
      <c r="X10" s="142">
        <v>85</v>
      </c>
      <c r="Y10" s="142"/>
      <c r="Z10" s="142"/>
      <c r="AA10" s="142"/>
      <c r="AB10" s="142"/>
      <c r="AC10" s="142">
        <v>63</v>
      </c>
      <c r="AD10" s="142"/>
      <c r="AE10" s="142"/>
      <c r="AF10" s="142"/>
      <c r="AG10" s="142"/>
      <c r="AH10" s="142">
        <v>75</v>
      </c>
      <c r="AI10" s="142"/>
      <c r="AJ10" s="142"/>
      <c r="AK10" s="142"/>
      <c r="AL10" s="142"/>
      <c r="AM10" s="142">
        <v>88</v>
      </c>
      <c r="AN10" s="142"/>
      <c r="AO10" s="142"/>
      <c r="AP10" s="142"/>
      <c r="AQ10" s="142"/>
    </row>
    <row r="11" spans="1:43" ht="45" customHeight="1">
      <c r="A11" s="137"/>
      <c r="B11" s="159"/>
      <c r="C11" s="63" t="s">
        <v>53</v>
      </c>
      <c r="D11" s="148">
        <f t="shared" si="0"/>
        <v>19960</v>
      </c>
      <c r="E11" s="141"/>
      <c r="F11" s="141"/>
      <c r="G11" s="141"/>
      <c r="H11" s="141"/>
      <c r="I11" s="142">
        <v>3850</v>
      </c>
      <c r="J11" s="142"/>
      <c r="K11" s="142"/>
      <c r="L11" s="142"/>
      <c r="M11" s="142"/>
      <c r="N11" s="142">
        <v>2771</v>
      </c>
      <c r="O11" s="142"/>
      <c r="P11" s="142"/>
      <c r="Q11" s="142"/>
      <c r="R11" s="142"/>
      <c r="S11" s="142">
        <v>2121</v>
      </c>
      <c r="T11" s="142"/>
      <c r="U11" s="142"/>
      <c r="V11" s="142"/>
      <c r="W11" s="142"/>
      <c r="X11" s="142">
        <v>3723</v>
      </c>
      <c r="Y11" s="142"/>
      <c r="Z11" s="142"/>
      <c r="AA11" s="142"/>
      <c r="AB11" s="142"/>
      <c r="AC11" s="142">
        <v>1981</v>
      </c>
      <c r="AD11" s="142"/>
      <c r="AE11" s="142"/>
      <c r="AF11" s="142"/>
      <c r="AG11" s="142"/>
      <c r="AH11" s="142">
        <v>2947</v>
      </c>
      <c r="AI11" s="142"/>
      <c r="AJ11" s="142"/>
      <c r="AK11" s="142"/>
      <c r="AL11" s="142"/>
      <c r="AM11" s="142">
        <v>2567</v>
      </c>
      <c r="AN11" s="142"/>
      <c r="AO11" s="142"/>
      <c r="AP11" s="142"/>
      <c r="AQ11" s="142"/>
    </row>
    <row r="12" spans="1:43" ht="45" customHeight="1">
      <c r="A12" s="135" t="s">
        <v>55</v>
      </c>
      <c r="B12" s="62" t="s">
        <v>49</v>
      </c>
      <c r="C12" s="63" t="s">
        <v>50</v>
      </c>
      <c r="D12" s="148">
        <f t="shared" si="0"/>
        <v>4199</v>
      </c>
      <c r="E12" s="141"/>
      <c r="F12" s="141"/>
      <c r="G12" s="141"/>
      <c r="H12" s="141"/>
      <c r="I12" s="142">
        <v>444</v>
      </c>
      <c r="J12" s="142"/>
      <c r="K12" s="142"/>
      <c r="L12" s="142"/>
      <c r="M12" s="142"/>
      <c r="N12" s="142">
        <v>911</v>
      </c>
      <c r="O12" s="142"/>
      <c r="P12" s="142"/>
      <c r="Q12" s="142"/>
      <c r="R12" s="142"/>
      <c r="S12" s="142">
        <v>349</v>
      </c>
      <c r="T12" s="142"/>
      <c r="U12" s="142"/>
      <c r="V12" s="142"/>
      <c r="W12" s="142"/>
      <c r="X12" s="142">
        <v>779</v>
      </c>
      <c r="Y12" s="142"/>
      <c r="Z12" s="142"/>
      <c r="AA12" s="142"/>
      <c r="AB12" s="142"/>
      <c r="AC12" s="142">
        <v>356</v>
      </c>
      <c r="AD12" s="142"/>
      <c r="AE12" s="142"/>
      <c r="AF12" s="142"/>
      <c r="AG12" s="142"/>
      <c r="AH12" s="142">
        <v>866</v>
      </c>
      <c r="AI12" s="142"/>
      <c r="AJ12" s="142"/>
      <c r="AK12" s="142"/>
      <c r="AL12" s="142"/>
      <c r="AM12" s="142">
        <v>494</v>
      </c>
      <c r="AN12" s="142"/>
      <c r="AO12" s="142"/>
      <c r="AP12" s="142"/>
      <c r="AQ12" s="142"/>
    </row>
    <row r="13" spans="1:43" ht="45" customHeight="1">
      <c r="A13" s="136"/>
      <c r="B13" s="149" t="s">
        <v>51</v>
      </c>
      <c r="C13" s="63" t="s">
        <v>52</v>
      </c>
      <c r="D13" s="148">
        <f t="shared" si="0"/>
        <v>945</v>
      </c>
      <c r="E13" s="141"/>
      <c r="F13" s="141"/>
      <c r="G13" s="141"/>
      <c r="H13" s="141"/>
      <c r="I13" s="142">
        <v>117</v>
      </c>
      <c r="J13" s="142"/>
      <c r="K13" s="142"/>
      <c r="L13" s="142"/>
      <c r="M13" s="142"/>
      <c r="N13" s="142">
        <v>104</v>
      </c>
      <c r="O13" s="142"/>
      <c r="P13" s="142"/>
      <c r="Q13" s="142"/>
      <c r="R13" s="142"/>
      <c r="S13" s="142">
        <v>131</v>
      </c>
      <c r="T13" s="142"/>
      <c r="U13" s="142"/>
      <c r="V13" s="142"/>
      <c r="W13" s="142"/>
      <c r="X13" s="142">
        <v>197</v>
      </c>
      <c r="Y13" s="142"/>
      <c r="Z13" s="142"/>
      <c r="AA13" s="142"/>
      <c r="AB13" s="142"/>
      <c r="AC13" s="142">
        <v>132</v>
      </c>
      <c r="AD13" s="142"/>
      <c r="AE13" s="142"/>
      <c r="AF13" s="142"/>
      <c r="AG13" s="142"/>
      <c r="AH13" s="142">
        <v>103</v>
      </c>
      <c r="AI13" s="142"/>
      <c r="AJ13" s="142"/>
      <c r="AK13" s="142"/>
      <c r="AL13" s="142"/>
      <c r="AM13" s="142">
        <v>161</v>
      </c>
      <c r="AN13" s="142"/>
      <c r="AO13" s="142"/>
      <c r="AP13" s="142"/>
      <c r="AQ13" s="142"/>
    </row>
    <row r="14" spans="1:43" ht="45" customHeight="1">
      <c r="A14" s="137"/>
      <c r="B14" s="159"/>
      <c r="C14" s="63" t="s">
        <v>53</v>
      </c>
      <c r="D14" s="148">
        <f t="shared" si="0"/>
        <v>14961</v>
      </c>
      <c r="E14" s="141"/>
      <c r="F14" s="141"/>
      <c r="G14" s="141"/>
      <c r="H14" s="141"/>
      <c r="I14" s="142">
        <v>2407</v>
      </c>
      <c r="J14" s="142"/>
      <c r="K14" s="142"/>
      <c r="L14" s="142"/>
      <c r="M14" s="142"/>
      <c r="N14" s="142">
        <v>2605</v>
      </c>
      <c r="O14" s="142"/>
      <c r="P14" s="142"/>
      <c r="Q14" s="142"/>
      <c r="R14" s="142"/>
      <c r="S14" s="142">
        <v>862</v>
      </c>
      <c r="T14" s="142"/>
      <c r="U14" s="142"/>
      <c r="V14" s="142"/>
      <c r="W14" s="142"/>
      <c r="X14" s="142">
        <v>2982</v>
      </c>
      <c r="Y14" s="142"/>
      <c r="Z14" s="142"/>
      <c r="AA14" s="142"/>
      <c r="AB14" s="142"/>
      <c r="AC14" s="142">
        <v>1555</v>
      </c>
      <c r="AD14" s="142"/>
      <c r="AE14" s="142"/>
      <c r="AF14" s="142"/>
      <c r="AG14" s="142"/>
      <c r="AH14" s="142">
        <v>1799</v>
      </c>
      <c r="AI14" s="142"/>
      <c r="AJ14" s="142"/>
      <c r="AK14" s="142"/>
      <c r="AL14" s="142"/>
      <c r="AM14" s="142">
        <v>2751</v>
      </c>
      <c r="AN14" s="142"/>
      <c r="AO14" s="142"/>
      <c r="AP14" s="142"/>
      <c r="AQ14" s="142"/>
    </row>
    <row r="15" spans="1:43" ht="45" customHeight="1">
      <c r="A15" s="143" t="s">
        <v>56</v>
      </c>
      <c r="B15" s="62" t="s">
        <v>49</v>
      </c>
      <c r="C15" s="63" t="s">
        <v>50</v>
      </c>
      <c r="D15" s="148">
        <f t="shared" si="0"/>
        <v>0</v>
      </c>
      <c r="E15" s="141"/>
      <c r="F15" s="141"/>
      <c r="G15" s="141"/>
      <c r="H15" s="141"/>
      <c r="I15" s="142">
        <v>0</v>
      </c>
      <c r="J15" s="142"/>
      <c r="K15" s="142"/>
      <c r="L15" s="142"/>
      <c r="M15" s="142"/>
      <c r="N15" s="142">
        <v>0</v>
      </c>
      <c r="O15" s="142"/>
      <c r="P15" s="142"/>
      <c r="Q15" s="142"/>
      <c r="R15" s="142"/>
      <c r="S15" s="142">
        <v>0</v>
      </c>
      <c r="T15" s="142"/>
      <c r="U15" s="142"/>
      <c r="V15" s="142"/>
      <c r="W15" s="142"/>
      <c r="X15" s="142">
        <v>0</v>
      </c>
      <c r="Y15" s="142"/>
      <c r="Z15" s="142"/>
      <c r="AA15" s="142"/>
      <c r="AB15" s="142"/>
      <c r="AC15" s="142">
        <v>0</v>
      </c>
      <c r="AD15" s="142"/>
      <c r="AE15" s="142"/>
      <c r="AF15" s="142"/>
      <c r="AG15" s="142"/>
      <c r="AH15" s="142">
        <v>0</v>
      </c>
      <c r="AI15" s="142"/>
      <c r="AJ15" s="142"/>
      <c r="AK15" s="142"/>
      <c r="AL15" s="142"/>
      <c r="AM15" s="142">
        <v>0</v>
      </c>
      <c r="AN15" s="142"/>
      <c r="AO15" s="142"/>
      <c r="AP15" s="142"/>
      <c r="AQ15" s="142"/>
    </row>
    <row r="16" spans="1:43" ht="45" customHeight="1">
      <c r="A16" s="144"/>
      <c r="B16" s="149" t="s">
        <v>51</v>
      </c>
      <c r="C16" s="63" t="s">
        <v>52</v>
      </c>
      <c r="D16" s="148">
        <f t="shared" si="0"/>
        <v>65</v>
      </c>
      <c r="E16" s="141"/>
      <c r="F16" s="141"/>
      <c r="G16" s="141"/>
      <c r="H16" s="141"/>
      <c r="I16" s="142">
        <v>8</v>
      </c>
      <c r="J16" s="142"/>
      <c r="K16" s="142"/>
      <c r="L16" s="142"/>
      <c r="M16" s="142"/>
      <c r="N16" s="142">
        <v>8</v>
      </c>
      <c r="O16" s="142"/>
      <c r="P16" s="142"/>
      <c r="Q16" s="142"/>
      <c r="R16" s="142"/>
      <c r="S16" s="142">
        <v>10</v>
      </c>
      <c r="T16" s="142"/>
      <c r="U16" s="142"/>
      <c r="V16" s="142"/>
      <c r="W16" s="142"/>
      <c r="X16" s="142">
        <v>10</v>
      </c>
      <c r="Y16" s="142"/>
      <c r="Z16" s="142"/>
      <c r="AA16" s="142"/>
      <c r="AB16" s="142"/>
      <c r="AC16" s="142">
        <v>10</v>
      </c>
      <c r="AD16" s="142"/>
      <c r="AE16" s="142"/>
      <c r="AF16" s="142"/>
      <c r="AG16" s="142"/>
      <c r="AH16" s="142">
        <v>9</v>
      </c>
      <c r="AI16" s="142"/>
      <c r="AJ16" s="142"/>
      <c r="AK16" s="142"/>
      <c r="AL16" s="142"/>
      <c r="AM16" s="142">
        <v>10</v>
      </c>
      <c r="AN16" s="142"/>
      <c r="AO16" s="142"/>
      <c r="AP16" s="142"/>
      <c r="AQ16" s="142"/>
    </row>
    <row r="17" spans="1:43" ht="45" customHeight="1" thickBot="1">
      <c r="A17" s="145"/>
      <c r="B17" s="150"/>
      <c r="C17" s="64" t="s">
        <v>53</v>
      </c>
      <c r="D17" s="153">
        <v>1661</v>
      </c>
      <c r="E17" s="154"/>
      <c r="F17" s="154"/>
      <c r="G17" s="154"/>
      <c r="H17" s="154"/>
      <c r="I17" s="155">
        <v>391</v>
      </c>
      <c r="J17" s="155"/>
      <c r="K17" s="155"/>
      <c r="L17" s="155"/>
      <c r="M17" s="155"/>
      <c r="N17" s="155">
        <v>138</v>
      </c>
      <c r="O17" s="155"/>
      <c r="P17" s="155"/>
      <c r="Q17" s="155"/>
      <c r="R17" s="155"/>
      <c r="S17" s="155">
        <v>262</v>
      </c>
      <c r="T17" s="155"/>
      <c r="U17" s="155"/>
      <c r="V17" s="155"/>
      <c r="W17" s="155"/>
      <c r="X17" s="155">
        <v>262</v>
      </c>
      <c r="Y17" s="155"/>
      <c r="Z17" s="155"/>
      <c r="AA17" s="155"/>
      <c r="AB17" s="155"/>
      <c r="AC17" s="155">
        <v>288</v>
      </c>
      <c r="AD17" s="155"/>
      <c r="AE17" s="155"/>
      <c r="AF17" s="155"/>
      <c r="AG17" s="155"/>
      <c r="AH17" s="155">
        <v>135</v>
      </c>
      <c r="AI17" s="155"/>
      <c r="AJ17" s="155"/>
      <c r="AK17" s="155"/>
      <c r="AL17" s="155"/>
      <c r="AM17" s="155">
        <v>292</v>
      </c>
      <c r="AN17" s="155"/>
      <c r="AO17" s="155"/>
      <c r="AP17" s="155"/>
      <c r="AQ17" s="155"/>
    </row>
    <row r="18" spans="1:43" ht="17.25">
      <c r="A18" s="65"/>
      <c r="B18" s="65"/>
      <c r="C18" s="65"/>
      <c r="D18" s="66"/>
      <c r="E18" s="66"/>
      <c r="F18" s="66"/>
      <c r="G18" s="66"/>
      <c r="H18" s="66"/>
      <c r="I18" s="66"/>
      <c r="J18" s="66"/>
      <c r="K18" s="66"/>
      <c r="L18" s="66"/>
      <c r="M18" s="66"/>
      <c r="N18" s="66"/>
      <c r="O18" s="66"/>
      <c r="P18" s="66"/>
      <c r="Q18" s="66"/>
      <c r="R18" s="66"/>
      <c r="S18" s="66"/>
      <c r="T18" s="65"/>
      <c r="U18" s="65"/>
      <c r="V18" s="65"/>
      <c r="W18" s="65"/>
      <c r="X18" s="66"/>
      <c r="Y18" s="65"/>
      <c r="Z18" s="65"/>
      <c r="AA18" s="65"/>
      <c r="AB18" s="65"/>
      <c r="AC18" s="65"/>
      <c r="AD18" s="65"/>
      <c r="AE18" s="65"/>
      <c r="AF18" s="66"/>
      <c r="AG18" s="66"/>
      <c r="AH18" s="160" t="s">
        <v>57</v>
      </c>
      <c r="AI18" s="160"/>
      <c r="AJ18" s="160"/>
      <c r="AK18" s="160"/>
      <c r="AL18" s="160"/>
      <c r="AM18" s="160"/>
      <c r="AN18" s="160"/>
      <c r="AO18" s="160"/>
      <c r="AP18" s="160"/>
      <c r="AQ18" s="160"/>
    </row>
    <row r="19" spans="1:45" ht="17.2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67"/>
      <c r="AJ19" s="67"/>
      <c r="AK19" s="67"/>
      <c r="AL19" s="67"/>
      <c r="AM19" s="67"/>
      <c r="AN19" s="67"/>
      <c r="AO19" s="67"/>
      <c r="AP19" s="67"/>
      <c r="AQ19" s="67"/>
      <c r="AR19" s="5"/>
      <c r="AS19" s="4"/>
    </row>
    <row r="20" spans="1:43" ht="17.25">
      <c r="A20" s="114" t="s">
        <v>67</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27"/>
      <c r="AC20" s="27"/>
      <c r="AD20" s="27"/>
      <c r="AE20" s="27"/>
      <c r="AF20" s="27"/>
      <c r="AG20" s="27"/>
      <c r="AH20" s="27"/>
      <c r="AI20" s="27"/>
      <c r="AJ20" s="27"/>
      <c r="AK20" s="27"/>
      <c r="AL20" s="27"/>
      <c r="AM20" s="27"/>
      <c r="AN20" s="27"/>
      <c r="AO20" s="27"/>
      <c r="AP20" s="27"/>
      <c r="AQ20" s="27"/>
    </row>
    <row r="21" spans="1:43" ht="18" thickBo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156" t="s">
        <v>68</v>
      </c>
      <c r="AK21" s="156"/>
      <c r="AL21" s="156"/>
      <c r="AM21" s="156"/>
      <c r="AN21" s="156"/>
      <c r="AO21" s="156"/>
      <c r="AP21" s="156"/>
      <c r="AQ21" s="156"/>
    </row>
    <row r="22" spans="1:43" ht="17.25">
      <c r="A22" s="65"/>
      <c r="B22" s="65"/>
      <c r="C22" s="65"/>
      <c r="D22" s="180" t="s">
        <v>58</v>
      </c>
      <c r="E22" s="181"/>
      <c r="F22" s="181"/>
      <c r="G22" s="181"/>
      <c r="H22" s="181"/>
      <c r="I22" s="181"/>
      <c r="J22" s="181"/>
      <c r="K22" s="182"/>
      <c r="L22" s="180" t="s">
        <v>59</v>
      </c>
      <c r="M22" s="181"/>
      <c r="N22" s="181"/>
      <c r="O22" s="181"/>
      <c r="P22" s="181"/>
      <c r="Q22" s="181"/>
      <c r="R22" s="181"/>
      <c r="S22" s="182"/>
      <c r="T22" s="180" t="s">
        <v>60</v>
      </c>
      <c r="U22" s="186"/>
      <c r="V22" s="186"/>
      <c r="W22" s="186"/>
      <c r="X22" s="186"/>
      <c r="Y22" s="186"/>
      <c r="Z22" s="186"/>
      <c r="AA22" s="186"/>
      <c r="AB22" s="186"/>
      <c r="AC22" s="186"/>
      <c r="AD22" s="186"/>
      <c r="AE22" s="186"/>
      <c r="AF22" s="186"/>
      <c r="AG22" s="186"/>
      <c r="AH22" s="186"/>
      <c r="AI22" s="187"/>
      <c r="AJ22" s="180" t="s">
        <v>61</v>
      </c>
      <c r="AK22" s="181"/>
      <c r="AL22" s="181"/>
      <c r="AM22" s="181"/>
      <c r="AN22" s="181"/>
      <c r="AO22" s="181"/>
      <c r="AP22" s="181"/>
      <c r="AQ22" s="181"/>
    </row>
    <row r="23" spans="1:43" ht="17.25">
      <c r="A23" s="29"/>
      <c r="B23" s="29"/>
      <c r="C23" s="29"/>
      <c r="D23" s="183"/>
      <c r="E23" s="184"/>
      <c r="F23" s="184"/>
      <c r="G23" s="184"/>
      <c r="H23" s="184"/>
      <c r="I23" s="184"/>
      <c r="J23" s="184"/>
      <c r="K23" s="185"/>
      <c r="L23" s="183"/>
      <c r="M23" s="184"/>
      <c r="N23" s="184"/>
      <c r="O23" s="184"/>
      <c r="P23" s="184"/>
      <c r="Q23" s="184"/>
      <c r="R23" s="184"/>
      <c r="S23" s="185"/>
      <c r="T23" s="175" t="s">
        <v>62</v>
      </c>
      <c r="U23" s="176"/>
      <c r="V23" s="176"/>
      <c r="W23" s="176"/>
      <c r="X23" s="176"/>
      <c r="Y23" s="176"/>
      <c r="Z23" s="176"/>
      <c r="AA23" s="177"/>
      <c r="AB23" s="175" t="s">
        <v>63</v>
      </c>
      <c r="AC23" s="176"/>
      <c r="AD23" s="176"/>
      <c r="AE23" s="176"/>
      <c r="AF23" s="176"/>
      <c r="AG23" s="176"/>
      <c r="AH23" s="176"/>
      <c r="AI23" s="177"/>
      <c r="AJ23" s="183"/>
      <c r="AK23" s="184"/>
      <c r="AL23" s="184"/>
      <c r="AM23" s="184"/>
      <c r="AN23" s="184"/>
      <c r="AO23" s="184"/>
      <c r="AP23" s="184"/>
      <c r="AQ23" s="184"/>
    </row>
    <row r="24" spans="1:43" ht="7.5" customHeight="1">
      <c r="A24" s="69"/>
      <c r="B24" s="69"/>
      <c r="C24" s="70"/>
      <c r="D24" s="71"/>
      <c r="E24" s="69"/>
      <c r="F24" s="69"/>
      <c r="G24" s="69"/>
      <c r="H24" s="69"/>
      <c r="I24" s="69"/>
      <c r="J24" s="69"/>
      <c r="K24" s="69"/>
      <c r="L24" s="72"/>
      <c r="M24" s="72"/>
      <c r="N24" s="72"/>
      <c r="O24" s="72"/>
      <c r="P24" s="72"/>
      <c r="Q24" s="72"/>
      <c r="R24" s="72"/>
      <c r="S24" s="72"/>
      <c r="T24" s="72"/>
      <c r="U24" s="69"/>
      <c r="V24" s="69"/>
      <c r="W24" s="72"/>
      <c r="X24" s="72"/>
      <c r="Y24" s="72"/>
      <c r="Z24" s="69"/>
      <c r="AA24" s="69"/>
      <c r="AB24" s="72"/>
      <c r="AC24" s="72"/>
      <c r="AD24" s="72"/>
      <c r="AE24" s="72"/>
      <c r="AF24" s="72"/>
      <c r="AG24" s="72"/>
      <c r="AH24" s="72"/>
      <c r="AI24" s="72"/>
      <c r="AJ24" s="72"/>
      <c r="AK24" s="69"/>
      <c r="AL24" s="69"/>
      <c r="AM24" s="69"/>
      <c r="AN24" s="69"/>
      <c r="AO24" s="69"/>
      <c r="AP24" s="69"/>
      <c r="AQ24" s="69"/>
    </row>
    <row r="25" spans="1:43" s="61" customFormat="1" ht="17.25">
      <c r="A25" s="161" t="s">
        <v>0</v>
      </c>
      <c r="B25" s="162"/>
      <c r="C25" s="163"/>
      <c r="D25" s="148">
        <f>SUM(D27:D33)</f>
        <v>7</v>
      </c>
      <c r="E25" s="168"/>
      <c r="F25" s="168"/>
      <c r="G25" s="168"/>
      <c r="H25" s="168"/>
      <c r="I25" s="168"/>
      <c r="J25" s="168"/>
      <c r="K25" s="168"/>
      <c r="L25" s="141">
        <f>SUM(L27:L33)</f>
        <v>64</v>
      </c>
      <c r="M25" s="168"/>
      <c r="N25" s="168"/>
      <c r="O25" s="168"/>
      <c r="P25" s="168"/>
      <c r="Q25" s="168"/>
      <c r="R25" s="168"/>
      <c r="S25" s="168"/>
      <c r="T25" s="141">
        <f>SUM(T27:T33)</f>
        <v>222</v>
      </c>
      <c r="U25" s="168"/>
      <c r="V25" s="168"/>
      <c r="W25" s="168"/>
      <c r="X25" s="168"/>
      <c r="Y25" s="168"/>
      <c r="Z25" s="168"/>
      <c r="AA25" s="168"/>
      <c r="AB25" s="141">
        <f>SUM(AB27:AB33)</f>
        <v>1768</v>
      </c>
      <c r="AC25" s="168"/>
      <c r="AD25" s="168"/>
      <c r="AE25" s="168"/>
      <c r="AF25" s="168"/>
      <c r="AG25" s="168"/>
      <c r="AH25" s="168"/>
      <c r="AI25" s="168"/>
      <c r="AJ25" s="141">
        <f>SUM(AJ27:AJ33)</f>
        <v>193</v>
      </c>
      <c r="AK25" s="168"/>
      <c r="AL25" s="168"/>
      <c r="AM25" s="168"/>
      <c r="AN25" s="168"/>
      <c r="AO25" s="168"/>
      <c r="AP25" s="168"/>
      <c r="AQ25" s="168"/>
    </row>
    <row r="26" spans="1:43" ht="7.5" customHeight="1">
      <c r="A26" s="27"/>
      <c r="B26" s="27"/>
      <c r="C26" s="28"/>
      <c r="D26" s="73"/>
      <c r="E26" s="27"/>
      <c r="F26" s="27"/>
      <c r="G26" s="27"/>
      <c r="H26" s="27"/>
      <c r="I26" s="27"/>
      <c r="J26" s="27"/>
      <c r="K26" s="27"/>
      <c r="L26" s="67"/>
      <c r="M26" s="67"/>
      <c r="N26" s="67"/>
      <c r="O26" s="67"/>
      <c r="P26" s="67"/>
      <c r="Q26" s="67"/>
      <c r="R26" s="67"/>
      <c r="S26" s="67"/>
      <c r="T26" s="67"/>
      <c r="U26" s="27"/>
      <c r="V26" s="27"/>
      <c r="W26" s="67"/>
      <c r="X26" s="67"/>
      <c r="Y26" s="67"/>
      <c r="Z26" s="27"/>
      <c r="AA26" s="27"/>
      <c r="AB26" s="67"/>
      <c r="AC26" s="67"/>
      <c r="AD26" s="67"/>
      <c r="AE26" s="67"/>
      <c r="AF26" s="67"/>
      <c r="AG26" s="67"/>
      <c r="AH26" s="67"/>
      <c r="AI26" s="67"/>
      <c r="AJ26" s="67"/>
      <c r="AK26" s="27"/>
      <c r="AL26" s="27"/>
      <c r="AM26" s="27"/>
      <c r="AN26" s="27"/>
      <c r="AO26" s="27"/>
      <c r="AP26" s="27"/>
      <c r="AQ26" s="27"/>
    </row>
    <row r="27" spans="1:43" ht="17.25">
      <c r="A27" s="164" t="s">
        <v>27</v>
      </c>
      <c r="B27" s="165"/>
      <c r="C27" s="166"/>
      <c r="D27" s="172">
        <v>1</v>
      </c>
      <c r="E27" s="167"/>
      <c r="F27" s="167"/>
      <c r="G27" s="167"/>
      <c r="H27" s="167"/>
      <c r="I27" s="167"/>
      <c r="J27" s="167"/>
      <c r="K27" s="167"/>
      <c r="L27" s="142">
        <v>8</v>
      </c>
      <c r="M27" s="167"/>
      <c r="N27" s="167"/>
      <c r="O27" s="167"/>
      <c r="P27" s="167"/>
      <c r="Q27" s="167"/>
      <c r="R27" s="167"/>
      <c r="S27" s="167"/>
      <c r="T27" s="142">
        <v>59</v>
      </c>
      <c r="U27" s="167"/>
      <c r="V27" s="167"/>
      <c r="W27" s="167"/>
      <c r="X27" s="167"/>
      <c r="Y27" s="167"/>
      <c r="Z27" s="167"/>
      <c r="AA27" s="167"/>
      <c r="AB27" s="142">
        <v>391</v>
      </c>
      <c r="AC27" s="167"/>
      <c r="AD27" s="167"/>
      <c r="AE27" s="167"/>
      <c r="AF27" s="167"/>
      <c r="AG27" s="167"/>
      <c r="AH27" s="167"/>
      <c r="AI27" s="167"/>
      <c r="AJ27" s="142">
        <v>48</v>
      </c>
      <c r="AK27" s="167"/>
      <c r="AL27" s="167"/>
      <c r="AM27" s="167"/>
      <c r="AN27" s="167"/>
      <c r="AO27" s="167"/>
      <c r="AP27" s="167"/>
      <c r="AQ27" s="167"/>
    </row>
    <row r="28" spans="1:43" ht="17.25">
      <c r="A28" s="164" t="s">
        <v>28</v>
      </c>
      <c r="B28" s="165"/>
      <c r="C28" s="166"/>
      <c r="D28" s="172">
        <v>1</v>
      </c>
      <c r="E28" s="167"/>
      <c r="F28" s="167"/>
      <c r="G28" s="167"/>
      <c r="H28" s="167"/>
      <c r="I28" s="167"/>
      <c r="J28" s="167"/>
      <c r="K28" s="167"/>
      <c r="L28" s="142">
        <v>8</v>
      </c>
      <c r="M28" s="167"/>
      <c r="N28" s="167"/>
      <c r="O28" s="167"/>
      <c r="P28" s="167"/>
      <c r="Q28" s="167"/>
      <c r="R28" s="167"/>
      <c r="S28" s="167"/>
      <c r="T28" s="142">
        <v>20</v>
      </c>
      <c r="U28" s="167"/>
      <c r="V28" s="167"/>
      <c r="W28" s="167"/>
      <c r="X28" s="167"/>
      <c r="Y28" s="167"/>
      <c r="Z28" s="167"/>
      <c r="AA28" s="167"/>
      <c r="AB28" s="142">
        <v>138</v>
      </c>
      <c r="AC28" s="167"/>
      <c r="AD28" s="167"/>
      <c r="AE28" s="167"/>
      <c r="AF28" s="167"/>
      <c r="AG28" s="167"/>
      <c r="AH28" s="167"/>
      <c r="AI28" s="167"/>
      <c r="AJ28" s="142">
        <v>18</v>
      </c>
      <c r="AK28" s="167"/>
      <c r="AL28" s="167"/>
      <c r="AM28" s="167"/>
      <c r="AN28" s="167"/>
      <c r="AO28" s="167"/>
      <c r="AP28" s="167"/>
      <c r="AQ28" s="167"/>
    </row>
    <row r="29" spans="1:43" ht="17.25">
      <c r="A29" s="164" t="s">
        <v>29</v>
      </c>
      <c r="B29" s="165"/>
      <c r="C29" s="166"/>
      <c r="D29" s="172">
        <v>1</v>
      </c>
      <c r="E29" s="167"/>
      <c r="F29" s="167"/>
      <c r="G29" s="167"/>
      <c r="H29" s="167"/>
      <c r="I29" s="167"/>
      <c r="J29" s="167"/>
      <c r="K29" s="167"/>
      <c r="L29" s="142">
        <v>10</v>
      </c>
      <c r="M29" s="167"/>
      <c r="N29" s="167"/>
      <c r="O29" s="167"/>
      <c r="P29" s="167"/>
      <c r="Q29" s="167"/>
      <c r="R29" s="167"/>
      <c r="S29" s="167"/>
      <c r="T29" s="142">
        <v>31</v>
      </c>
      <c r="U29" s="167"/>
      <c r="V29" s="167"/>
      <c r="W29" s="167"/>
      <c r="X29" s="167"/>
      <c r="Y29" s="167"/>
      <c r="Z29" s="167"/>
      <c r="AA29" s="167"/>
      <c r="AB29" s="142">
        <v>262</v>
      </c>
      <c r="AC29" s="167"/>
      <c r="AD29" s="167"/>
      <c r="AE29" s="167"/>
      <c r="AF29" s="167"/>
      <c r="AG29" s="167"/>
      <c r="AH29" s="167"/>
      <c r="AI29" s="167"/>
      <c r="AJ29" s="142">
        <v>28</v>
      </c>
      <c r="AK29" s="167"/>
      <c r="AL29" s="167"/>
      <c r="AM29" s="167"/>
      <c r="AN29" s="167"/>
      <c r="AO29" s="167"/>
      <c r="AP29" s="167"/>
      <c r="AQ29" s="167"/>
    </row>
    <row r="30" spans="1:43" ht="17.25">
      <c r="A30" s="164" t="s">
        <v>30</v>
      </c>
      <c r="B30" s="165"/>
      <c r="C30" s="166"/>
      <c r="D30" s="172">
        <v>1</v>
      </c>
      <c r="E30" s="167"/>
      <c r="F30" s="167"/>
      <c r="G30" s="167"/>
      <c r="H30" s="167"/>
      <c r="I30" s="167"/>
      <c r="J30" s="167"/>
      <c r="K30" s="167"/>
      <c r="L30" s="142">
        <v>10</v>
      </c>
      <c r="M30" s="167"/>
      <c r="N30" s="167"/>
      <c r="O30" s="167"/>
      <c r="P30" s="167"/>
      <c r="Q30" s="167"/>
      <c r="R30" s="167"/>
      <c r="S30" s="167"/>
      <c r="T30" s="142">
        <v>27</v>
      </c>
      <c r="U30" s="167"/>
      <c r="V30" s="167"/>
      <c r="W30" s="167"/>
      <c r="X30" s="167"/>
      <c r="Y30" s="167"/>
      <c r="Z30" s="167"/>
      <c r="AA30" s="167"/>
      <c r="AB30" s="142">
        <v>262</v>
      </c>
      <c r="AC30" s="167"/>
      <c r="AD30" s="167"/>
      <c r="AE30" s="167"/>
      <c r="AF30" s="167"/>
      <c r="AG30" s="167"/>
      <c r="AH30" s="167"/>
      <c r="AI30" s="167"/>
      <c r="AJ30" s="142">
        <v>25</v>
      </c>
      <c r="AK30" s="167"/>
      <c r="AL30" s="167"/>
      <c r="AM30" s="167"/>
      <c r="AN30" s="167"/>
      <c r="AO30" s="167"/>
      <c r="AP30" s="167"/>
      <c r="AQ30" s="167"/>
    </row>
    <row r="31" spans="1:43" ht="17.25">
      <c r="A31" s="164" t="s">
        <v>31</v>
      </c>
      <c r="B31" s="165"/>
      <c r="C31" s="166"/>
      <c r="D31" s="172">
        <v>1</v>
      </c>
      <c r="E31" s="167"/>
      <c r="F31" s="167"/>
      <c r="G31" s="167"/>
      <c r="H31" s="167"/>
      <c r="I31" s="167"/>
      <c r="J31" s="167"/>
      <c r="K31" s="167"/>
      <c r="L31" s="142">
        <v>9</v>
      </c>
      <c r="M31" s="167"/>
      <c r="N31" s="167"/>
      <c r="O31" s="167"/>
      <c r="P31" s="167"/>
      <c r="Q31" s="167"/>
      <c r="R31" s="167"/>
      <c r="S31" s="167"/>
      <c r="T31" s="142">
        <v>31</v>
      </c>
      <c r="U31" s="167"/>
      <c r="V31" s="167"/>
      <c r="W31" s="167"/>
      <c r="X31" s="167"/>
      <c r="Y31" s="167"/>
      <c r="Z31" s="167"/>
      <c r="AA31" s="167"/>
      <c r="AB31" s="142">
        <v>288</v>
      </c>
      <c r="AC31" s="167"/>
      <c r="AD31" s="167"/>
      <c r="AE31" s="167"/>
      <c r="AF31" s="167"/>
      <c r="AG31" s="167"/>
      <c r="AH31" s="167"/>
      <c r="AI31" s="167"/>
      <c r="AJ31" s="142">
        <v>28</v>
      </c>
      <c r="AK31" s="167"/>
      <c r="AL31" s="167"/>
      <c r="AM31" s="167"/>
      <c r="AN31" s="167"/>
      <c r="AO31" s="167"/>
      <c r="AP31" s="167"/>
      <c r="AQ31" s="167"/>
    </row>
    <row r="32" spans="1:43" ht="17.25">
      <c r="A32" s="164" t="s">
        <v>32</v>
      </c>
      <c r="B32" s="165"/>
      <c r="C32" s="166"/>
      <c r="D32" s="172">
        <v>1</v>
      </c>
      <c r="E32" s="167"/>
      <c r="F32" s="167"/>
      <c r="G32" s="167"/>
      <c r="H32" s="167"/>
      <c r="I32" s="167"/>
      <c r="J32" s="167"/>
      <c r="K32" s="167"/>
      <c r="L32" s="142">
        <v>9</v>
      </c>
      <c r="M32" s="167"/>
      <c r="N32" s="167"/>
      <c r="O32" s="167"/>
      <c r="P32" s="167"/>
      <c r="Q32" s="167"/>
      <c r="R32" s="167"/>
      <c r="S32" s="167"/>
      <c r="T32" s="142">
        <v>21</v>
      </c>
      <c r="U32" s="167"/>
      <c r="V32" s="167"/>
      <c r="W32" s="167"/>
      <c r="X32" s="167"/>
      <c r="Y32" s="167"/>
      <c r="Z32" s="167"/>
      <c r="AA32" s="167"/>
      <c r="AB32" s="142">
        <v>135</v>
      </c>
      <c r="AC32" s="167"/>
      <c r="AD32" s="167"/>
      <c r="AE32" s="167"/>
      <c r="AF32" s="167"/>
      <c r="AG32" s="167"/>
      <c r="AH32" s="167"/>
      <c r="AI32" s="167"/>
      <c r="AJ32" s="142">
        <v>15</v>
      </c>
      <c r="AK32" s="167"/>
      <c r="AL32" s="167"/>
      <c r="AM32" s="167"/>
      <c r="AN32" s="167"/>
      <c r="AO32" s="167"/>
      <c r="AP32" s="167"/>
      <c r="AQ32" s="167"/>
    </row>
    <row r="33" spans="1:43" ht="18" thickBot="1">
      <c r="A33" s="169" t="s">
        <v>33</v>
      </c>
      <c r="B33" s="170"/>
      <c r="C33" s="171"/>
      <c r="D33" s="173">
        <v>1</v>
      </c>
      <c r="E33" s="174"/>
      <c r="F33" s="174"/>
      <c r="G33" s="174"/>
      <c r="H33" s="174"/>
      <c r="I33" s="174"/>
      <c r="J33" s="174"/>
      <c r="K33" s="174"/>
      <c r="L33" s="155">
        <v>10</v>
      </c>
      <c r="M33" s="174"/>
      <c r="N33" s="174"/>
      <c r="O33" s="174"/>
      <c r="P33" s="174"/>
      <c r="Q33" s="174"/>
      <c r="R33" s="174"/>
      <c r="S33" s="174"/>
      <c r="T33" s="155">
        <v>33</v>
      </c>
      <c r="U33" s="174"/>
      <c r="V33" s="174"/>
      <c r="W33" s="174"/>
      <c r="X33" s="174"/>
      <c r="Y33" s="174"/>
      <c r="Z33" s="174"/>
      <c r="AA33" s="174"/>
      <c r="AB33" s="155">
        <v>292</v>
      </c>
      <c r="AC33" s="174"/>
      <c r="AD33" s="174"/>
      <c r="AE33" s="174"/>
      <c r="AF33" s="174"/>
      <c r="AG33" s="174"/>
      <c r="AH33" s="174"/>
      <c r="AI33" s="174"/>
      <c r="AJ33" s="155">
        <v>31</v>
      </c>
      <c r="AK33" s="174"/>
      <c r="AL33" s="174"/>
      <c r="AM33" s="174"/>
      <c r="AN33" s="174"/>
      <c r="AO33" s="174"/>
      <c r="AP33" s="174"/>
      <c r="AQ33" s="174"/>
    </row>
    <row r="34" spans="1:43" ht="17.25">
      <c r="A34" s="6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160" t="s">
        <v>57</v>
      </c>
      <c r="AI34" s="160"/>
      <c r="AJ34" s="160"/>
      <c r="AK34" s="160"/>
      <c r="AL34" s="160"/>
      <c r="AM34" s="160"/>
      <c r="AN34" s="160"/>
      <c r="AO34" s="160"/>
      <c r="AP34" s="160"/>
      <c r="AQ34" s="160"/>
    </row>
    <row r="35" spans="1:43" ht="17.25">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74"/>
      <c r="AL35" s="5"/>
      <c r="AM35" s="4"/>
      <c r="AN35" s="4"/>
      <c r="AO35" s="4"/>
      <c r="AP35" s="4"/>
      <c r="AQ35" s="4"/>
    </row>
    <row r="36" spans="1:43" ht="17.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ht="17.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sheetData>
  <mergeCells count="175">
    <mergeCell ref="AJ21:AQ21"/>
    <mergeCell ref="AH34:AQ34"/>
    <mergeCell ref="A1:C1"/>
    <mergeCell ref="B2:AQ2"/>
    <mergeCell ref="AB25:AI25"/>
    <mergeCell ref="AJ25:AQ25"/>
    <mergeCell ref="D22:K23"/>
    <mergeCell ref="L22:S23"/>
    <mergeCell ref="AJ22:AQ23"/>
    <mergeCell ref="T22:AI22"/>
    <mergeCell ref="T23:AA23"/>
    <mergeCell ref="AB23:AI23"/>
    <mergeCell ref="L33:S33"/>
    <mergeCell ref="T33:AA33"/>
    <mergeCell ref="AB33:AI33"/>
    <mergeCell ref="L31:S31"/>
    <mergeCell ref="T31:AA31"/>
    <mergeCell ref="AB31:AI31"/>
    <mergeCell ref="L29:S29"/>
    <mergeCell ref="T29:AA29"/>
    <mergeCell ref="AJ33:AQ33"/>
    <mergeCell ref="L32:S32"/>
    <mergeCell ref="T32:AA32"/>
    <mergeCell ref="AB32:AI32"/>
    <mergeCell ref="AJ32:AQ32"/>
    <mergeCell ref="AJ31:AQ31"/>
    <mergeCell ref="L30:S30"/>
    <mergeCell ref="T30:AA30"/>
    <mergeCell ref="AB30:AI30"/>
    <mergeCell ref="AJ30:AQ30"/>
    <mergeCell ref="AB29:AI29"/>
    <mergeCell ref="AJ29:AQ29"/>
    <mergeCell ref="L28:S28"/>
    <mergeCell ref="T28:AA28"/>
    <mergeCell ref="AB28:AI28"/>
    <mergeCell ref="AJ28:AQ28"/>
    <mergeCell ref="A32:C32"/>
    <mergeCell ref="A33:C33"/>
    <mergeCell ref="D25:K25"/>
    <mergeCell ref="D27:K27"/>
    <mergeCell ref="D28:K28"/>
    <mergeCell ref="D29:K29"/>
    <mergeCell ref="D30:K30"/>
    <mergeCell ref="D31:K31"/>
    <mergeCell ref="D32:K32"/>
    <mergeCell ref="D33:K33"/>
    <mergeCell ref="A28:C28"/>
    <mergeCell ref="A29:C29"/>
    <mergeCell ref="A30:C30"/>
    <mergeCell ref="A31:C31"/>
    <mergeCell ref="AH18:AQ18"/>
    <mergeCell ref="A20:AA20"/>
    <mergeCell ref="A25:C25"/>
    <mergeCell ref="A27:C27"/>
    <mergeCell ref="L27:S27"/>
    <mergeCell ref="T27:AA27"/>
    <mergeCell ref="AB27:AI27"/>
    <mergeCell ref="AJ27:AQ27"/>
    <mergeCell ref="L25:S25"/>
    <mergeCell ref="T25:AA25"/>
    <mergeCell ref="AK4:AQ4"/>
    <mergeCell ref="B7:B8"/>
    <mergeCell ref="B10:B11"/>
    <mergeCell ref="B13:B14"/>
    <mergeCell ref="D14:H14"/>
    <mergeCell ref="I14:M14"/>
    <mergeCell ref="N14:R14"/>
    <mergeCell ref="S14:W14"/>
    <mergeCell ref="X14:AB14"/>
    <mergeCell ref="I13:M13"/>
    <mergeCell ref="AM17:AQ17"/>
    <mergeCell ref="I6:M6"/>
    <mergeCell ref="N6:R6"/>
    <mergeCell ref="S6:W6"/>
    <mergeCell ref="X6:AB6"/>
    <mergeCell ref="AC6:AG6"/>
    <mergeCell ref="AH6:AL6"/>
    <mergeCell ref="AM6:AQ6"/>
    <mergeCell ref="AC16:AG16"/>
    <mergeCell ref="AH16:AL16"/>
    <mergeCell ref="AM16:AQ16"/>
    <mergeCell ref="D17:H17"/>
    <mergeCell ref="I17:M17"/>
    <mergeCell ref="N17:R17"/>
    <mergeCell ref="S17:W17"/>
    <mergeCell ref="X17:AB17"/>
    <mergeCell ref="AC17:AG17"/>
    <mergeCell ref="AH17:AL17"/>
    <mergeCell ref="I16:M16"/>
    <mergeCell ref="N16:R16"/>
    <mergeCell ref="S16:W16"/>
    <mergeCell ref="X16:AB16"/>
    <mergeCell ref="AM14:AQ14"/>
    <mergeCell ref="D15:H15"/>
    <mergeCell ref="I15:M15"/>
    <mergeCell ref="N15:R15"/>
    <mergeCell ref="S15:W15"/>
    <mergeCell ref="X15:AB15"/>
    <mergeCell ref="AC15:AG15"/>
    <mergeCell ref="AH15:AL15"/>
    <mergeCell ref="AM15:AQ15"/>
    <mergeCell ref="AC13:AG13"/>
    <mergeCell ref="AH13:AL13"/>
    <mergeCell ref="AM13:AQ13"/>
    <mergeCell ref="AC14:AG14"/>
    <mergeCell ref="AH14:AL14"/>
    <mergeCell ref="N13:R13"/>
    <mergeCell ref="S13:W13"/>
    <mergeCell ref="X13:AB13"/>
    <mergeCell ref="AH11:AL11"/>
    <mergeCell ref="S11:W11"/>
    <mergeCell ref="X11:AB11"/>
    <mergeCell ref="AC11:AG11"/>
    <mergeCell ref="AM11:AQ11"/>
    <mergeCell ref="D12:H12"/>
    <mergeCell ref="I12:M12"/>
    <mergeCell ref="N12:R12"/>
    <mergeCell ref="S12:W12"/>
    <mergeCell ref="X12:AB12"/>
    <mergeCell ref="AC12:AG12"/>
    <mergeCell ref="AH12:AL12"/>
    <mergeCell ref="AM12:AQ12"/>
    <mergeCell ref="N11:R11"/>
    <mergeCell ref="X10:AB10"/>
    <mergeCell ref="AC10:AG10"/>
    <mergeCell ref="AH10:AL10"/>
    <mergeCell ref="AM10:AQ10"/>
    <mergeCell ref="D10:H10"/>
    <mergeCell ref="I10:M10"/>
    <mergeCell ref="N10:R10"/>
    <mergeCell ref="S10:W10"/>
    <mergeCell ref="AC9:AG9"/>
    <mergeCell ref="AH9:AL9"/>
    <mergeCell ref="AM7:AQ7"/>
    <mergeCell ref="X8:AB8"/>
    <mergeCell ref="AC8:AG8"/>
    <mergeCell ref="AH8:AL8"/>
    <mergeCell ref="AM8:AQ8"/>
    <mergeCell ref="AM9:AQ9"/>
    <mergeCell ref="I8:M8"/>
    <mergeCell ref="N8:R8"/>
    <mergeCell ref="S8:W8"/>
    <mergeCell ref="X9:AB9"/>
    <mergeCell ref="S9:W9"/>
    <mergeCell ref="S7:W7"/>
    <mergeCell ref="X7:AB7"/>
    <mergeCell ref="AC7:AG7"/>
    <mergeCell ref="AH7:AL7"/>
    <mergeCell ref="I5:M5"/>
    <mergeCell ref="AM5:AQ5"/>
    <mergeCell ref="D6:H6"/>
    <mergeCell ref="S5:W5"/>
    <mergeCell ref="X5:AB5"/>
    <mergeCell ref="AC5:AG5"/>
    <mergeCell ref="AH5:AL5"/>
    <mergeCell ref="A15:A17"/>
    <mergeCell ref="A5:C5"/>
    <mergeCell ref="D5:H5"/>
    <mergeCell ref="D7:H7"/>
    <mergeCell ref="D9:H9"/>
    <mergeCell ref="D11:H11"/>
    <mergeCell ref="D13:H13"/>
    <mergeCell ref="D16:H16"/>
    <mergeCell ref="B16:B17"/>
    <mergeCell ref="D8:H8"/>
    <mergeCell ref="A3:R3"/>
    <mergeCell ref="A6:A8"/>
    <mergeCell ref="A9:A11"/>
    <mergeCell ref="A12:A14"/>
    <mergeCell ref="N5:R5"/>
    <mergeCell ref="I7:M7"/>
    <mergeCell ref="N7:R7"/>
    <mergeCell ref="I9:M9"/>
    <mergeCell ref="N9:R9"/>
    <mergeCell ref="I11:M11"/>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O54"/>
  <sheetViews>
    <sheetView showGridLines="0" view="pageBreakPreview" zoomScaleNormal="75" zoomScaleSheetLayoutView="100" workbookViewId="0" topLeftCell="A31">
      <selection activeCell="L12" sqref="L12"/>
    </sheetView>
  </sheetViews>
  <sheetFormatPr defaultColWidth="8.83203125" defaultRowHeight="18"/>
  <cols>
    <col min="1" max="2" width="4.41015625" style="0" customWidth="1"/>
    <col min="3" max="3" width="4.33203125" style="0" customWidth="1"/>
    <col min="4" max="4" width="2.91015625" style="0" customWidth="1"/>
    <col min="5" max="15" width="6.83203125" style="0" customWidth="1"/>
  </cols>
  <sheetData>
    <row r="1" spans="1:15" ht="22.5" customHeight="1">
      <c r="A1" s="219" t="s">
        <v>69</v>
      </c>
      <c r="B1" s="219"/>
      <c r="C1" s="219"/>
      <c r="D1" s="219"/>
      <c r="E1" s="219"/>
      <c r="F1" s="219"/>
      <c r="G1" s="219"/>
      <c r="H1" s="219"/>
      <c r="I1" s="219"/>
      <c r="J1" s="219"/>
      <c r="K1" s="75"/>
      <c r="L1" s="75"/>
      <c r="M1" s="75"/>
      <c r="N1" s="75"/>
      <c r="O1" s="75"/>
    </row>
    <row r="2" spans="1:15" ht="18" thickBot="1">
      <c r="A2" s="76"/>
      <c r="B2" s="76"/>
      <c r="C2" s="76"/>
      <c r="D2" s="76"/>
      <c r="E2" s="76"/>
      <c r="F2" s="76"/>
      <c r="G2" s="76"/>
      <c r="H2" s="76"/>
      <c r="I2" s="76"/>
      <c r="J2" s="76"/>
      <c r="K2" s="76"/>
      <c r="L2" s="55"/>
      <c r="M2" s="76"/>
      <c r="N2" s="220" t="s">
        <v>81</v>
      </c>
      <c r="O2" s="220"/>
    </row>
    <row r="3" spans="1:15" s="7" customFormat="1" ht="22.5" customHeight="1">
      <c r="A3" s="139" t="s">
        <v>48</v>
      </c>
      <c r="B3" s="139"/>
      <c r="C3" s="139"/>
      <c r="D3" s="139"/>
      <c r="E3" s="139"/>
      <c r="F3" s="139"/>
      <c r="G3" s="140"/>
      <c r="H3" s="68" t="s">
        <v>0</v>
      </c>
      <c r="I3" s="68" t="s">
        <v>27</v>
      </c>
      <c r="J3" s="68" t="s">
        <v>28</v>
      </c>
      <c r="K3" s="68" t="s">
        <v>29</v>
      </c>
      <c r="L3" s="68" t="s">
        <v>30</v>
      </c>
      <c r="M3" s="68" t="s">
        <v>31</v>
      </c>
      <c r="N3" s="68" t="s">
        <v>32</v>
      </c>
      <c r="O3" s="68" t="s">
        <v>33</v>
      </c>
    </row>
    <row r="4" spans="1:15" ht="22.5" customHeight="1">
      <c r="A4" s="188" t="s">
        <v>49</v>
      </c>
      <c r="B4" s="224" t="s">
        <v>70</v>
      </c>
      <c r="C4" s="225"/>
      <c r="D4" s="190" t="s">
        <v>0</v>
      </c>
      <c r="E4" s="191"/>
      <c r="F4" s="191"/>
      <c r="G4" s="192"/>
      <c r="H4" s="77">
        <f aca="true" t="shared" si="0" ref="H4:O4">SUM(H5:H6)</f>
        <v>102</v>
      </c>
      <c r="I4" s="77">
        <f t="shared" si="0"/>
        <v>17</v>
      </c>
      <c r="J4" s="78">
        <f t="shared" si="0"/>
        <v>16</v>
      </c>
      <c r="K4" s="78">
        <f t="shared" si="0"/>
        <v>8</v>
      </c>
      <c r="L4" s="78">
        <f t="shared" si="0"/>
        <v>17</v>
      </c>
      <c r="M4" s="78">
        <f t="shared" si="0"/>
        <v>10</v>
      </c>
      <c r="N4" s="78">
        <f t="shared" si="0"/>
        <v>11</v>
      </c>
      <c r="O4" s="78">
        <f t="shared" si="0"/>
        <v>23</v>
      </c>
    </row>
    <row r="5" spans="1:15" ht="22.5" customHeight="1">
      <c r="A5" s="189"/>
      <c r="B5" s="226"/>
      <c r="C5" s="227"/>
      <c r="D5" s="193" t="s">
        <v>71</v>
      </c>
      <c r="E5" s="165"/>
      <c r="F5" s="165"/>
      <c r="G5" s="166"/>
      <c r="H5" s="79">
        <f>SUM(I5:O5)</f>
        <v>98</v>
      </c>
      <c r="I5" s="80">
        <v>15</v>
      </c>
      <c r="J5" s="80">
        <v>16</v>
      </c>
      <c r="K5" s="80">
        <v>8</v>
      </c>
      <c r="L5" s="80">
        <v>17</v>
      </c>
      <c r="M5" s="80">
        <v>10</v>
      </c>
      <c r="N5" s="80">
        <v>9</v>
      </c>
      <c r="O5" s="80">
        <v>23</v>
      </c>
    </row>
    <row r="6" spans="1:15" ht="22.5" customHeight="1">
      <c r="A6" s="189"/>
      <c r="B6" s="228"/>
      <c r="C6" s="229"/>
      <c r="D6" s="194" t="s">
        <v>72</v>
      </c>
      <c r="E6" s="195"/>
      <c r="F6" s="195"/>
      <c r="G6" s="196"/>
      <c r="H6" s="79">
        <f>SUM(I6:O6)</f>
        <v>4</v>
      </c>
      <c r="I6" s="81">
        <v>2</v>
      </c>
      <c r="J6" s="81">
        <v>0</v>
      </c>
      <c r="K6" s="81">
        <v>0</v>
      </c>
      <c r="L6" s="81">
        <v>0</v>
      </c>
      <c r="M6" s="81">
        <v>0</v>
      </c>
      <c r="N6" s="81">
        <v>2</v>
      </c>
      <c r="O6" s="81">
        <v>0</v>
      </c>
    </row>
    <row r="7" spans="1:15" ht="22.5" customHeight="1">
      <c r="A7" s="189"/>
      <c r="B7" s="224" t="s">
        <v>73</v>
      </c>
      <c r="C7" s="225"/>
      <c r="D7" s="190" t="s">
        <v>0</v>
      </c>
      <c r="E7" s="191"/>
      <c r="F7" s="191"/>
      <c r="G7" s="192"/>
      <c r="H7" s="77">
        <f aca="true" t="shared" si="1" ref="H7:O7">SUM(H8:H9)</f>
        <v>63</v>
      </c>
      <c r="I7" s="82">
        <f t="shared" si="1"/>
        <v>4</v>
      </c>
      <c r="J7" s="82">
        <f t="shared" si="1"/>
        <v>9</v>
      </c>
      <c r="K7" s="82">
        <f t="shared" si="1"/>
        <v>15</v>
      </c>
      <c r="L7" s="82">
        <f t="shared" si="1"/>
        <v>5</v>
      </c>
      <c r="M7" s="82">
        <f t="shared" si="1"/>
        <v>6</v>
      </c>
      <c r="N7" s="82">
        <f t="shared" si="1"/>
        <v>16</v>
      </c>
      <c r="O7" s="82">
        <f t="shared" si="1"/>
        <v>8</v>
      </c>
    </row>
    <row r="8" spans="1:15" ht="22.5" customHeight="1">
      <c r="A8" s="189"/>
      <c r="B8" s="226"/>
      <c r="C8" s="227"/>
      <c r="D8" s="193" t="s">
        <v>71</v>
      </c>
      <c r="E8" s="165"/>
      <c r="F8" s="165"/>
      <c r="G8" s="166"/>
      <c r="H8" s="79">
        <f>SUM(I8:O8)</f>
        <v>60</v>
      </c>
      <c r="I8" s="83">
        <v>4</v>
      </c>
      <c r="J8" s="83">
        <v>9</v>
      </c>
      <c r="K8" s="83">
        <v>15</v>
      </c>
      <c r="L8" s="83">
        <v>5</v>
      </c>
      <c r="M8" s="83">
        <v>5</v>
      </c>
      <c r="N8" s="83">
        <v>14</v>
      </c>
      <c r="O8" s="83">
        <v>8</v>
      </c>
    </row>
    <row r="9" spans="1:15" ht="22.5" customHeight="1">
      <c r="A9" s="189"/>
      <c r="B9" s="228"/>
      <c r="C9" s="229"/>
      <c r="D9" s="194" t="s">
        <v>72</v>
      </c>
      <c r="E9" s="195"/>
      <c r="F9" s="195"/>
      <c r="G9" s="196"/>
      <c r="H9" s="84">
        <f>SUM(I9:O9)</f>
        <v>3</v>
      </c>
      <c r="I9" s="81">
        <v>0</v>
      </c>
      <c r="J9" s="81">
        <v>0</v>
      </c>
      <c r="K9" s="81">
        <v>0</v>
      </c>
      <c r="L9" s="81">
        <v>0</v>
      </c>
      <c r="M9" s="81">
        <v>1</v>
      </c>
      <c r="N9" s="81">
        <v>2</v>
      </c>
      <c r="O9" s="81">
        <v>0</v>
      </c>
    </row>
    <row r="10" spans="1:15" ht="22.5" customHeight="1">
      <c r="A10" s="222" t="s">
        <v>82</v>
      </c>
      <c r="B10" s="190" t="s">
        <v>52</v>
      </c>
      <c r="C10" s="230"/>
      <c r="D10" s="230"/>
      <c r="E10" s="230"/>
      <c r="F10" s="230"/>
      <c r="G10" s="231"/>
      <c r="H10" s="77">
        <f>SUM(I10:O10)</f>
        <v>44</v>
      </c>
      <c r="I10" s="85">
        <v>6</v>
      </c>
      <c r="J10" s="85">
        <v>7</v>
      </c>
      <c r="K10" s="85">
        <v>6</v>
      </c>
      <c r="L10" s="85">
        <v>7</v>
      </c>
      <c r="M10" s="85">
        <v>6</v>
      </c>
      <c r="N10" s="85">
        <v>6</v>
      </c>
      <c r="O10" s="85">
        <v>6</v>
      </c>
    </row>
    <row r="11" spans="1:15" ht="22.5" customHeight="1" thickBot="1">
      <c r="A11" s="223"/>
      <c r="B11" s="209" t="s">
        <v>74</v>
      </c>
      <c r="C11" s="169"/>
      <c r="D11" s="169"/>
      <c r="E11" s="169"/>
      <c r="F11" s="169"/>
      <c r="G11" s="210"/>
      <c r="H11" s="86">
        <f>SUM(I11:O11)</f>
        <v>820</v>
      </c>
      <c r="I11" s="87">
        <v>152</v>
      </c>
      <c r="J11" s="87">
        <v>124</v>
      </c>
      <c r="K11" s="87">
        <v>52</v>
      </c>
      <c r="L11" s="87">
        <v>126</v>
      </c>
      <c r="M11" s="87">
        <v>75</v>
      </c>
      <c r="N11" s="87">
        <v>97</v>
      </c>
      <c r="O11" s="87">
        <v>194</v>
      </c>
    </row>
    <row r="12" spans="1:15" ht="17.25">
      <c r="A12" s="88"/>
      <c r="B12" s="88"/>
      <c r="C12" s="88"/>
      <c r="D12" s="88"/>
      <c r="E12" s="88"/>
      <c r="F12" s="88"/>
      <c r="G12" s="88"/>
      <c r="H12" s="88"/>
      <c r="I12" s="89"/>
      <c r="J12" s="89"/>
      <c r="K12" s="89"/>
      <c r="L12" s="89"/>
      <c r="M12" s="89"/>
      <c r="N12" s="221"/>
      <c r="O12" s="221"/>
    </row>
    <row r="13" spans="1:15" ht="22.5" customHeight="1">
      <c r="A13" s="219" t="s">
        <v>83</v>
      </c>
      <c r="B13" s="219"/>
      <c r="C13" s="219"/>
      <c r="D13" s="219"/>
      <c r="E13" s="219"/>
      <c r="F13" s="219"/>
      <c r="G13" s="219"/>
      <c r="H13" s="219"/>
      <c r="I13" s="219"/>
      <c r="J13" s="219"/>
      <c r="K13" s="219"/>
      <c r="L13" s="219"/>
      <c r="M13" s="219"/>
      <c r="N13" s="75"/>
      <c r="O13" s="75"/>
    </row>
    <row r="14" spans="1:15" ht="18" thickBot="1">
      <c r="A14" s="76"/>
      <c r="B14" s="76"/>
      <c r="C14" s="76"/>
      <c r="D14" s="76"/>
      <c r="E14" s="76"/>
      <c r="F14" s="76"/>
      <c r="G14" s="76"/>
      <c r="H14" s="76"/>
      <c r="I14" s="76"/>
      <c r="J14" s="76"/>
      <c r="K14" s="76"/>
      <c r="L14" s="76"/>
      <c r="M14" s="76"/>
      <c r="N14" s="220" t="s">
        <v>84</v>
      </c>
      <c r="O14" s="220"/>
    </row>
    <row r="15" spans="1:15" ht="17.25" customHeight="1">
      <c r="A15" s="211" t="s">
        <v>48</v>
      </c>
      <c r="B15" s="211"/>
      <c r="C15" s="211"/>
      <c r="D15" s="212"/>
      <c r="E15" s="199" t="s">
        <v>0</v>
      </c>
      <c r="F15" s="199" t="s">
        <v>75</v>
      </c>
      <c r="G15" s="199" t="s">
        <v>76</v>
      </c>
      <c r="H15" s="232" t="s">
        <v>85</v>
      </c>
      <c r="I15" s="232" t="s">
        <v>86</v>
      </c>
      <c r="J15" s="232" t="s">
        <v>87</v>
      </c>
      <c r="K15" s="232" t="s">
        <v>88</v>
      </c>
      <c r="L15" s="232" t="s">
        <v>89</v>
      </c>
      <c r="M15" s="235" t="s">
        <v>90</v>
      </c>
      <c r="N15" s="235" t="s">
        <v>91</v>
      </c>
      <c r="O15" s="236" t="s">
        <v>92</v>
      </c>
    </row>
    <row r="16" spans="1:15" ht="17.25" customHeight="1">
      <c r="A16" s="213"/>
      <c r="B16" s="213"/>
      <c r="C16" s="213"/>
      <c r="D16" s="214"/>
      <c r="E16" s="200"/>
      <c r="F16" s="200"/>
      <c r="G16" s="200"/>
      <c r="H16" s="233"/>
      <c r="I16" s="233"/>
      <c r="J16" s="233"/>
      <c r="K16" s="233"/>
      <c r="L16" s="233"/>
      <c r="M16" s="200"/>
      <c r="N16" s="200"/>
      <c r="O16" s="237"/>
    </row>
    <row r="17" spans="1:15" ht="17.25" customHeight="1">
      <c r="A17" s="215"/>
      <c r="B17" s="215"/>
      <c r="C17" s="215"/>
      <c r="D17" s="216"/>
      <c r="E17" s="201"/>
      <c r="F17" s="201"/>
      <c r="G17" s="201"/>
      <c r="H17" s="234"/>
      <c r="I17" s="234"/>
      <c r="J17" s="234"/>
      <c r="K17" s="234"/>
      <c r="L17" s="234"/>
      <c r="M17" s="201"/>
      <c r="N17" s="201"/>
      <c r="O17" s="238"/>
    </row>
    <row r="18" spans="1:15" s="93" customFormat="1" ht="22.5" customHeight="1">
      <c r="A18" s="202" t="s">
        <v>0</v>
      </c>
      <c r="B18" s="203"/>
      <c r="C18" s="203"/>
      <c r="D18" s="204"/>
      <c r="E18" s="91">
        <f>SUM(F18:O18)</f>
        <v>320</v>
      </c>
      <c r="F18" s="92">
        <f aca="true" t="shared" si="2" ref="F18:O18">F19+F27+F35+F43</f>
        <v>23</v>
      </c>
      <c r="G18" s="92">
        <f t="shared" si="2"/>
        <v>113</v>
      </c>
      <c r="H18" s="92">
        <f t="shared" si="2"/>
        <v>27</v>
      </c>
      <c r="I18" s="92">
        <f t="shared" si="2"/>
        <v>64</v>
      </c>
      <c r="J18" s="92">
        <f t="shared" si="2"/>
        <v>8</v>
      </c>
      <c r="K18" s="92">
        <f t="shared" si="2"/>
        <v>17</v>
      </c>
      <c r="L18" s="92">
        <f t="shared" si="2"/>
        <v>4</v>
      </c>
      <c r="M18" s="92">
        <f t="shared" si="2"/>
        <v>20</v>
      </c>
      <c r="N18" s="92">
        <f t="shared" si="2"/>
        <v>15</v>
      </c>
      <c r="O18" s="92">
        <f t="shared" si="2"/>
        <v>29</v>
      </c>
    </row>
    <row r="19" spans="1:15" ht="21" customHeight="1">
      <c r="A19" s="188" t="s">
        <v>77</v>
      </c>
      <c r="B19" s="206" t="s">
        <v>78</v>
      </c>
      <c r="C19" s="197" t="s">
        <v>0</v>
      </c>
      <c r="D19" s="198"/>
      <c r="E19" s="95">
        <v>168</v>
      </c>
      <c r="F19" s="82">
        <f>SUM(F20:F26)</f>
        <v>14</v>
      </c>
      <c r="G19" s="82">
        <f>SUM(G20:G26)</f>
        <v>80</v>
      </c>
      <c r="H19" s="82">
        <v>22</v>
      </c>
      <c r="I19" s="82">
        <v>29</v>
      </c>
      <c r="J19" s="82">
        <f>SUM(J20:J26)</f>
        <v>3</v>
      </c>
      <c r="K19" s="82">
        <v>4</v>
      </c>
      <c r="L19" s="82">
        <f>SUM(L20:L26)</f>
        <v>1</v>
      </c>
      <c r="M19" s="82">
        <f>SUM(M20:M26)</f>
        <v>4</v>
      </c>
      <c r="N19" s="82">
        <f>SUM(N20:N26)</f>
        <v>4</v>
      </c>
      <c r="O19" s="82">
        <f>SUM(O20:O26)</f>
        <v>12</v>
      </c>
    </row>
    <row r="20" spans="1:15" ht="21" customHeight="1">
      <c r="A20" s="189"/>
      <c r="B20" s="207"/>
      <c r="C20" s="197" t="s">
        <v>27</v>
      </c>
      <c r="D20" s="198"/>
      <c r="E20" s="96">
        <f aca="true" t="shared" si="3" ref="E20:E26">SUM(F20:O20)</f>
        <v>33</v>
      </c>
      <c r="F20" s="83">
        <v>1</v>
      </c>
      <c r="G20" s="83">
        <v>17</v>
      </c>
      <c r="H20" s="83">
        <v>3</v>
      </c>
      <c r="I20" s="83">
        <v>8</v>
      </c>
      <c r="J20" s="83">
        <v>2</v>
      </c>
      <c r="K20" s="83">
        <v>1</v>
      </c>
      <c r="L20" s="83">
        <v>0</v>
      </c>
      <c r="M20" s="83">
        <v>0</v>
      </c>
      <c r="N20" s="83">
        <v>1</v>
      </c>
      <c r="O20" s="83">
        <v>0</v>
      </c>
    </row>
    <row r="21" spans="1:15" ht="21" customHeight="1">
      <c r="A21" s="189"/>
      <c r="B21" s="207"/>
      <c r="C21" s="197" t="s">
        <v>28</v>
      </c>
      <c r="D21" s="198"/>
      <c r="E21" s="96">
        <f t="shared" si="3"/>
        <v>28</v>
      </c>
      <c r="F21" s="83">
        <v>0</v>
      </c>
      <c r="G21" s="83">
        <v>10</v>
      </c>
      <c r="H21" s="83">
        <v>6</v>
      </c>
      <c r="I21" s="83">
        <v>1</v>
      </c>
      <c r="J21" s="83">
        <v>0</v>
      </c>
      <c r="K21" s="83">
        <v>0</v>
      </c>
      <c r="L21" s="83">
        <v>0</v>
      </c>
      <c r="M21" s="83">
        <v>2</v>
      </c>
      <c r="N21" s="83">
        <v>2</v>
      </c>
      <c r="O21" s="83">
        <v>7</v>
      </c>
    </row>
    <row r="22" spans="1:15" ht="21" customHeight="1">
      <c r="A22" s="189"/>
      <c r="B22" s="207"/>
      <c r="C22" s="197" t="s">
        <v>29</v>
      </c>
      <c r="D22" s="198"/>
      <c r="E22" s="96">
        <f t="shared" si="3"/>
        <v>14</v>
      </c>
      <c r="F22" s="83">
        <v>1</v>
      </c>
      <c r="G22" s="83">
        <v>8</v>
      </c>
      <c r="H22" s="83">
        <v>1</v>
      </c>
      <c r="I22" s="83">
        <v>1</v>
      </c>
      <c r="J22" s="83">
        <v>0</v>
      </c>
      <c r="K22" s="83">
        <v>0</v>
      </c>
      <c r="L22" s="83">
        <v>0</v>
      </c>
      <c r="M22" s="83">
        <v>0</v>
      </c>
      <c r="N22" s="83">
        <v>1</v>
      </c>
      <c r="O22" s="83">
        <v>2</v>
      </c>
    </row>
    <row r="23" spans="1:15" ht="21" customHeight="1">
      <c r="A23" s="189"/>
      <c r="B23" s="207"/>
      <c r="C23" s="197" t="s">
        <v>30</v>
      </c>
      <c r="D23" s="198"/>
      <c r="E23" s="96">
        <f t="shared" si="3"/>
        <v>24</v>
      </c>
      <c r="F23" s="83">
        <v>3</v>
      </c>
      <c r="G23" s="83">
        <v>14</v>
      </c>
      <c r="H23" s="83">
        <v>3</v>
      </c>
      <c r="I23" s="83">
        <v>4</v>
      </c>
      <c r="J23" s="83">
        <v>0</v>
      </c>
      <c r="K23" s="83">
        <v>0</v>
      </c>
      <c r="L23" s="83">
        <v>0</v>
      </c>
      <c r="M23" s="83">
        <v>0</v>
      </c>
      <c r="N23" s="83">
        <v>0</v>
      </c>
      <c r="O23" s="83">
        <v>0</v>
      </c>
    </row>
    <row r="24" spans="1:15" ht="21" customHeight="1">
      <c r="A24" s="189"/>
      <c r="B24" s="207"/>
      <c r="C24" s="197" t="s">
        <v>31</v>
      </c>
      <c r="D24" s="198"/>
      <c r="E24" s="96">
        <f t="shared" si="3"/>
        <v>14</v>
      </c>
      <c r="F24" s="83">
        <v>2</v>
      </c>
      <c r="G24" s="83">
        <v>5</v>
      </c>
      <c r="H24" s="83">
        <v>3</v>
      </c>
      <c r="I24" s="83">
        <v>2</v>
      </c>
      <c r="J24" s="83">
        <v>0</v>
      </c>
      <c r="K24" s="83">
        <v>0</v>
      </c>
      <c r="L24" s="83">
        <v>0</v>
      </c>
      <c r="M24" s="83">
        <v>1</v>
      </c>
      <c r="N24" s="83">
        <v>0</v>
      </c>
      <c r="O24" s="83">
        <v>1</v>
      </c>
    </row>
    <row r="25" spans="1:15" ht="21" customHeight="1">
      <c r="A25" s="189"/>
      <c r="B25" s="207"/>
      <c r="C25" s="197" t="s">
        <v>32</v>
      </c>
      <c r="D25" s="198"/>
      <c r="E25" s="96">
        <f t="shared" si="3"/>
        <v>21</v>
      </c>
      <c r="F25" s="83">
        <v>3</v>
      </c>
      <c r="G25" s="83">
        <v>7</v>
      </c>
      <c r="H25" s="83">
        <v>3</v>
      </c>
      <c r="I25" s="83">
        <v>2</v>
      </c>
      <c r="J25" s="83">
        <v>1</v>
      </c>
      <c r="K25" s="83">
        <v>2</v>
      </c>
      <c r="L25" s="83">
        <v>1</v>
      </c>
      <c r="M25" s="83">
        <v>1</v>
      </c>
      <c r="N25" s="83">
        <v>0</v>
      </c>
      <c r="O25" s="83">
        <v>1</v>
      </c>
    </row>
    <row r="26" spans="1:15" ht="21" customHeight="1">
      <c r="A26" s="189"/>
      <c r="B26" s="208"/>
      <c r="C26" s="197" t="s">
        <v>33</v>
      </c>
      <c r="D26" s="198"/>
      <c r="E26" s="96">
        <f t="shared" si="3"/>
        <v>36</v>
      </c>
      <c r="F26" s="81">
        <v>4</v>
      </c>
      <c r="G26" s="81">
        <v>19</v>
      </c>
      <c r="H26" s="81">
        <v>4</v>
      </c>
      <c r="I26" s="81">
        <v>6</v>
      </c>
      <c r="J26" s="81">
        <v>0</v>
      </c>
      <c r="K26" s="81">
        <v>2</v>
      </c>
      <c r="L26" s="81">
        <v>0</v>
      </c>
      <c r="M26" s="81">
        <v>0</v>
      </c>
      <c r="N26" s="81">
        <v>0</v>
      </c>
      <c r="O26" s="81">
        <v>1</v>
      </c>
    </row>
    <row r="27" spans="1:15" ht="21" customHeight="1">
      <c r="A27" s="189"/>
      <c r="B27" s="206" t="s">
        <v>79</v>
      </c>
      <c r="C27" s="197" t="s">
        <v>0</v>
      </c>
      <c r="D27" s="198"/>
      <c r="E27" s="95">
        <f aca="true" t="shared" si="4" ref="E27:O27">SUM(E28:E34)</f>
        <v>17</v>
      </c>
      <c r="F27" s="82">
        <f t="shared" si="4"/>
        <v>6</v>
      </c>
      <c r="G27" s="82">
        <f t="shared" si="4"/>
        <v>0</v>
      </c>
      <c r="H27" s="82">
        <f t="shared" si="4"/>
        <v>1</v>
      </c>
      <c r="I27" s="82">
        <f t="shared" si="4"/>
        <v>0</v>
      </c>
      <c r="J27" s="82">
        <f t="shared" si="4"/>
        <v>0</v>
      </c>
      <c r="K27" s="82">
        <f t="shared" si="4"/>
        <v>0</v>
      </c>
      <c r="L27" s="82">
        <f t="shared" si="4"/>
        <v>2</v>
      </c>
      <c r="M27" s="82">
        <f t="shared" si="4"/>
        <v>2</v>
      </c>
      <c r="N27" s="82">
        <f t="shared" si="4"/>
        <v>5</v>
      </c>
      <c r="O27" s="82">
        <f t="shared" si="4"/>
        <v>1</v>
      </c>
    </row>
    <row r="28" spans="1:15" ht="21" customHeight="1">
      <c r="A28" s="189"/>
      <c r="B28" s="207"/>
      <c r="C28" s="197" t="s">
        <v>27</v>
      </c>
      <c r="D28" s="198"/>
      <c r="E28" s="96">
        <f aca="true" t="shared" si="5" ref="E28:E34">SUM(F28:O28)</f>
        <v>2</v>
      </c>
      <c r="F28" s="83">
        <v>0</v>
      </c>
      <c r="G28" s="83">
        <v>0</v>
      </c>
      <c r="H28" s="83">
        <v>0</v>
      </c>
      <c r="I28" s="83">
        <v>0</v>
      </c>
      <c r="J28" s="83">
        <v>0</v>
      </c>
      <c r="K28" s="83">
        <v>0</v>
      </c>
      <c r="L28" s="83">
        <v>0</v>
      </c>
      <c r="M28" s="83">
        <v>0</v>
      </c>
      <c r="N28" s="83">
        <v>1</v>
      </c>
      <c r="O28" s="83">
        <v>1</v>
      </c>
    </row>
    <row r="29" spans="1:15" ht="21" customHeight="1">
      <c r="A29" s="189"/>
      <c r="B29" s="207"/>
      <c r="C29" s="197" t="s">
        <v>28</v>
      </c>
      <c r="D29" s="198"/>
      <c r="E29" s="96">
        <f t="shared" si="5"/>
        <v>5</v>
      </c>
      <c r="F29" s="83">
        <v>0</v>
      </c>
      <c r="G29" s="83">
        <v>0</v>
      </c>
      <c r="H29" s="83">
        <v>0</v>
      </c>
      <c r="I29" s="83">
        <v>0</v>
      </c>
      <c r="J29" s="83">
        <v>0</v>
      </c>
      <c r="K29" s="83">
        <v>0</v>
      </c>
      <c r="L29" s="83">
        <v>0</v>
      </c>
      <c r="M29" s="83">
        <v>2</v>
      </c>
      <c r="N29" s="83">
        <v>3</v>
      </c>
      <c r="O29" s="83">
        <v>0</v>
      </c>
    </row>
    <row r="30" spans="1:15" ht="21" customHeight="1">
      <c r="A30" s="189"/>
      <c r="B30" s="207"/>
      <c r="C30" s="197" t="s">
        <v>29</v>
      </c>
      <c r="D30" s="198"/>
      <c r="E30" s="96">
        <f t="shared" si="5"/>
        <v>1</v>
      </c>
      <c r="F30" s="83">
        <v>0</v>
      </c>
      <c r="G30" s="83">
        <v>0</v>
      </c>
      <c r="H30" s="83">
        <v>0</v>
      </c>
      <c r="I30" s="83">
        <v>0</v>
      </c>
      <c r="J30" s="83">
        <v>0</v>
      </c>
      <c r="K30" s="83">
        <v>0</v>
      </c>
      <c r="L30" s="83">
        <v>0</v>
      </c>
      <c r="M30" s="83">
        <v>0</v>
      </c>
      <c r="N30" s="83">
        <v>1</v>
      </c>
      <c r="O30" s="83">
        <v>0</v>
      </c>
    </row>
    <row r="31" spans="1:15" ht="21" customHeight="1">
      <c r="A31" s="189"/>
      <c r="B31" s="207"/>
      <c r="C31" s="197" t="s">
        <v>30</v>
      </c>
      <c r="D31" s="198"/>
      <c r="E31" s="96">
        <f t="shared" si="5"/>
        <v>6</v>
      </c>
      <c r="F31" s="83">
        <v>3</v>
      </c>
      <c r="G31" s="83">
        <v>0</v>
      </c>
      <c r="H31" s="83">
        <v>1</v>
      </c>
      <c r="I31" s="83">
        <v>0</v>
      </c>
      <c r="J31" s="83">
        <v>0</v>
      </c>
      <c r="K31" s="83">
        <v>0</v>
      </c>
      <c r="L31" s="83">
        <v>2</v>
      </c>
      <c r="M31" s="83">
        <v>0</v>
      </c>
      <c r="N31" s="83">
        <v>0</v>
      </c>
      <c r="O31" s="83">
        <v>0</v>
      </c>
    </row>
    <row r="32" spans="1:15" ht="21" customHeight="1">
      <c r="A32" s="189"/>
      <c r="B32" s="207"/>
      <c r="C32" s="197" t="s">
        <v>31</v>
      </c>
      <c r="D32" s="198"/>
      <c r="E32" s="96">
        <f t="shared" si="5"/>
        <v>1</v>
      </c>
      <c r="F32" s="83">
        <v>1</v>
      </c>
      <c r="G32" s="83">
        <v>0</v>
      </c>
      <c r="H32" s="83">
        <v>0</v>
      </c>
      <c r="I32" s="83">
        <v>0</v>
      </c>
      <c r="J32" s="83">
        <v>0</v>
      </c>
      <c r="K32" s="83">
        <v>0</v>
      </c>
      <c r="L32" s="83">
        <v>0</v>
      </c>
      <c r="M32" s="83">
        <v>0</v>
      </c>
      <c r="N32" s="83">
        <v>0</v>
      </c>
      <c r="O32" s="83">
        <v>0</v>
      </c>
    </row>
    <row r="33" spans="1:15" ht="21" customHeight="1">
      <c r="A33" s="189"/>
      <c r="B33" s="207"/>
      <c r="C33" s="197" t="s">
        <v>32</v>
      </c>
      <c r="D33" s="198"/>
      <c r="E33" s="96">
        <f t="shared" si="5"/>
        <v>0</v>
      </c>
      <c r="F33" s="83">
        <v>0</v>
      </c>
      <c r="G33" s="83">
        <v>0</v>
      </c>
      <c r="H33" s="83">
        <v>0</v>
      </c>
      <c r="I33" s="83">
        <v>0</v>
      </c>
      <c r="J33" s="83">
        <v>0</v>
      </c>
      <c r="K33" s="83">
        <v>0</v>
      </c>
      <c r="L33" s="83">
        <v>0</v>
      </c>
      <c r="M33" s="83">
        <v>0</v>
      </c>
      <c r="N33" s="83">
        <v>0</v>
      </c>
      <c r="O33" s="83">
        <v>0</v>
      </c>
    </row>
    <row r="34" spans="1:15" ht="21" customHeight="1">
      <c r="A34" s="205"/>
      <c r="B34" s="208"/>
      <c r="C34" s="197" t="s">
        <v>33</v>
      </c>
      <c r="D34" s="198"/>
      <c r="E34" s="96">
        <f t="shared" si="5"/>
        <v>2</v>
      </c>
      <c r="F34" s="81">
        <v>2</v>
      </c>
      <c r="G34" s="81">
        <v>0</v>
      </c>
      <c r="H34" s="81">
        <v>0</v>
      </c>
      <c r="I34" s="81">
        <v>0</v>
      </c>
      <c r="J34" s="81">
        <v>0</v>
      </c>
      <c r="K34" s="81">
        <v>0</v>
      </c>
      <c r="L34" s="81">
        <v>0</v>
      </c>
      <c r="M34" s="81">
        <v>0</v>
      </c>
      <c r="N34" s="81">
        <v>0</v>
      </c>
      <c r="O34" s="81">
        <v>0</v>
      </c>
    </row>
    <row r="35" spans="1:15" ht="21" customHeight="1">
      <c r="A35" s="188" t="s">
        <v>80</v>
      </c>
      <c r="B35" s="206" t="s">
        <v>78</v>
      </c>
      <c r="C35" s="197" t="s">
        <v>0</v>
      </c>
      <c r="D35" s="198"/>
      <c r="E35" s="95">
        <f aca="true" t="shared" si="6" ref="E35:O35">SUM(E36:E42)</f>
        <v>108</v>
      </c>
      <c r="F35" s="82">
        <f t="shared" si="6"/>
        <v>0</v>
      </c>
      <c r="G35" s="82">
        <f t="shared" si="6"/>
        <v>33</v>
      </c>
      <c r="H35" s="82">
        <f t="shared" si="6"/>
        <v>4</v>
      </c>
      <c r="I35" s="82">
        <f t="shared" si="6"/>
        <v>32</v>
      </c>
      <c r="J35" s="82">
        <f t="shared" si="6"/>
        <v>5</v>
      </c>
      <c r="K35" s="82">
        <f t="shared" si="6"/>
        <v>9</v>
      </c>
      <c r="L35" s="82">
        <f t="shared" si="6"/>
        <v>0</v>
      </c>
      <c r="M35" s="82">
        <f t="shared" si="6"/>
        <v>9</v>
      </c>
      <c r="N35" s="82">
        <f t="shared" si="6"/>
        <v>1</v>
      </c>
      <c r="O35" s="82">
        <f t="shared" si="6"/>
        <v>15</v>
      </c>
    </row>
    <row r="36" spans="1:15" ht="21" customHeight="1">
      <c r="A36" s="189"/>
      <c r="B36" s="207"/>
      <c r="C36" s="197" t="s">
        <v>27</v>
      </c>
      <c r="D36" s="198"/>
      <c r="E36" s="96">
        <f aca="true" t="shared" si="7" ref="E36:E42">SUM(F36:O36)</f>
        <v>16</v>
      </c>
      <c r="F36" s="83">
        <v>0</v>
      </c>
      <c r="G36" s="83">
        <v>4</v>
      </c>
      <c r="H36" s="83">
        <v>0</v>
      </c>
      <c r="I36" s="83">
        <v>2</v>
      </c>
      <c r="J36" s="83">
        <v>0</v>
      </c>
      <c r="K36" s="83">
        <v>2</v>
      </c>
      <c r="L36" s="83">
        <v>0</v>
      </c>
      <c r="M36" s="83">
        <v>1</v>
      </c>
      <c r="N36" s="83">
        <v>1</v>
      </c>
      <c r="O36" s="83">
        <v>6</v>
      </c>
    </row>
    <row r="37" spans="1:15" ht="21" customHeight="1">
      <c r="A37" s="189"/>
      <c r="B37" s="207"/>
      <c r="C37" s="197" t="s">
        <v>28</v>
      </c>
      <c r="D37" s="198"/>
      <c r="E37" s="96">
        <f t="shared" si="7"/>
        <v>13</v>
      </c>
      <c r="F37" s="83">
        <v>0</v>
      </c>
      <c r="G37" s="83">
        <v>6</v>
      </c>
      <c r="H37" s="83">
        <v>0</v>
      </c>
      <c r="I37" s="83">
        <v>3</v>
      </c>
      <c r="J37" s="83">
        <v>1</v>
      </c>
      <c r="K37" s="83">
        <v>1</v>
      </c>
      <c r="L37" s="83">
        <v>0</v>
      </c>
      <c r="M37" s="83">
        <v>1</v>
      </c>
      <c r="N37" s="83">
        <v>0</v>
      </c>
      <c r="O37" s="83">
        <v>1</v>
      </c>
    </row>
    <row r="38" spans="1:15" ht="21" customHeight="1">
      <c r="A38" s="189"/>
      <c r="B38" s="207"/>
      <c r="C38" s="197" t="s">
        <v>29</v>
      </c>
      <c r="D38" s="198"/>
      <c r="E38" s="96">
        <f t="shared" si="7"/>
        <v>14</v>
      </c>
      <c r="F38" s="83">
        <v>0</v>
      </c>
      <c r="G38" s="83">
        <v>10</v>
      </c>
      <c r="H38" s="83">
        <v>0</v>
      </c>
      <c r="I38" s="83">
        <v>2</v>
      </c>
      <c r="J38" s="83">
        <v>1</v>
      </c>
      <c r="K38" s="83">
        <v>0</v>
      </c>
      <c r="L38" s="83">
        <v>0</v>
      </c>
      <c r="M38" s="83">
        <v>1</v>
      </c>
      <c r="N38" s="83">
        <v>0</v>
      </c>
      <c r="O38" s="83">
        <v>0</v>
      </c>
    </row>
    <row r="39" spans="1:15" ht="21" customHeight="1">
      <c r="A39" s="189"/>
      <c r="B39" s="207"/>
      <c r="C39" s="197" t="s">
        <v>30</v>
      </c>
      <c r="D39" s="198"/>
      <c r="E39" s="96">
        <f t="shared" si="7"/>
        <v>11</v>
      </c>
      <c r="F39" s="83">
        <v>0</v>
      </c>
      <c r="G39" s="83">
        <v>2</v>
      </c>
      <c r="H39" s="83">
        <v>1</v>
      </c>
      <c r="I39" s="83">
        <v>5</v>
      </c>
      <c r="J39" s="83">
        <v>1</v>
      </c>
      <c r="K39" s="83">
        <v>1</v>
      </c>
      <c r="L39" s="83">
        <v>0</v>
      </c>
      <c r="M39" s="83">
        <v>1</v>
      </c>
      <c r="N39" s="83">
        <v>0</v>
      </c>
      <c r="O39" s="83">
        <v>0</v>
      </c>
    </row>
    <row r="40" spans="1:15" ht="21" customHeight="1">
      <c r="A40" s="189"/>
      <c r="B40" s="207"/>
      <c r="C40" s="197" t="s">
        <v>31</v>
      </c>
      <c r="D40" s="198"/>
      <c r="E40" s="96">
        <f t="shared" si="7"/>
        <v>10</v>
      </c>
      <c r="F40" s="83">
        <v>0</v>
      </c>
      <c r="G40" s="83">
        <v>3</v>
      </c>
      <c r="H40" s="83">
        <v>0</v>
      </c>
      <c r="I40" s="83">
        <v>2</v>
      </c>
      <c r="J40" s="83">
        <v>1</v>
      </c>
      <c r="K40" s="83">
        <v>0</v>
      </c>
      <c r="L40" s="83">
        <v>0</v>
      </c>
      <c r="M40" s="83">
        <v>4</v>
      </c>
      <c r="N40" s="83">
        <v>0</v>
      </c>
      <c r="O40" s="83">
        <v>0</v>
      </c>
    </row>
    <row r="41" spans="1:15" ht="21" customHeight="1">
      <c r="A41" s="189"/>
      <c r="B41" s="207"/>
      <c r="C41" s="197" t="s">
        <v>32</v>
      </c>
      <c r="D41" s="198"/>
      <c r="E41" s="96">
        <f t="shared" si="7"/>
        <v>23</v>
      </c>
      <c r="F41" s="83">
        <v>0</v>
      </c>
      <c r="G41" s="83">
        <v>6</v>
      </c>
      <c r="H41" s="83">
        <v>2</v>
      </c>
      <c r="I41" s="83">
        <v>10</v>
      </c>
      <c r="J41" s="83">
        <v>0</v>
      </c>
      <c r="K41" s="83">
        <v>2</v>
      </c>
      <c r="L41" s="83">
        <v>0</v>
      </c>
      <c r="M41" s="83">
        <v>1</v>
      </c>
      <c r="N41" s="83">
        <v>0</v>
      </c>
      <c r="O41" s="83">
        <v>2</v>
      </c>
    </row>
    <row r="42" spans="1:15" ht="21" customHeight="1">
      <c r="A42" s="189"/>
      <c r="B42" s="208"/>
      <c r="C42" s="197" t="s">
        <v>33</v>
      </c>
      <c r="D42" s="198"/>
      <c r="E42" s="96">
        <f t="shared" si="7"/>
        <v>21</v>
      </c>
      <c r="F42" s="81">
        <v>0</v>
      </c>
      <c r="G42" s="81">
        <v>2</v>
      </c>
      <c r="H42" s="81">
        <v>1</v>
      </c>
      <c r="I42" s="81">
        <v>8</v>
      </c>
      <c r="J42" s="81">
        <v>1</v>
      </c>
      <c r="K42" s="81">
        <v>3</v>
      </c>
      <c r="L42" s="81">
        <v>0</v>
      </c>
      <c r="M42" s="81">
        <v>0</v>
      </c>
      <c r="N42" s="81">
        <v>0</v>
      </c>
      <c r="O42" s="81">
        <v>6</v>
      </c>
    </row>
    <row r="43" spans="1:15" ht="21" customHeight="1">
      <c r="A43" s="189"/>
      <c r="B43" s="206" t="s">
        <v>79</v>
      </c>
      <c r="C43" s="197" t="s">
        <v>0</v>
      </c>
      <c r="D43" s="198"/>
      <c r="E43" s="95">
        <f aca="true" t="shared" si="8" ref="E43:O43">SUM(E44:E50)</f>
        <v>22</v>
      </c>
      <c r="F43" s="82">
        <f t="shared" si="8"/>
        <v>3</v>
      </c>
      <c r="G43" s="82">
        <f t="shared" si="8"/>
        <v>0</v>
      </c>
      <c r="H43" s="82">
        <f t="shared" si="8"/>
        <v>0</v>
      </c>
      <c r="I43" s="82">
        <f t="shared" si="8"/>
        <v>3</v>
      </c>
      <c r="J43" s="82">
        <f t="shared" si="8"/>
        <v>0</v>
      </c>
      <c r="K43" s="82">
        <f t="shared" si="8"/>
        <v>4</v>
      </c>
      <c r="L43" s="82">
        <f t="shared" si="8"/>
        <v>1</v>
      </c>
      <c r="M43" s="82">
        <f t="shared" si="8"/>
        <v>5</v>
      </c>
      <c r="N43" s="82">
        <f t="shared" si="8"/>
        <v>5</v>
      </c>
      <c r="O43" s="82">
        <f t="shared" si="8"/>
        <v>1</v>
      </c>
    </row>
    <row r="44" spans="1:15" ht="21" customHeight="1">
      <c r="A44" s="189"/>
      <c r="B44" s="207"/>
      <c r="C44" s="197" t="s">
        <v>27</v>
      </c>
      <c r="D44" s="198"/>
      <c r="E44" s="96">
        <f aca="true" t="shared" si="9" ref="E44:E50">SUM(F44:O44)</f>
        <v>6</v>
      </c>
      <c r="F44" s="83">
        <v>1</v>
      </c>
      <c r="G44" s="83">
        <v>0</v>
      </c>
      <c r="H44" s="83">
        <v>0</v>
      </c>
      <c r="I44" s="83">
        <v>1</v>
      </c>
      <c r="J44" s="83">
        <v>0</v>
      </c>
      <c r="K44" s="83">
        <v>1</v>
      </c>
      <c r="L44" s="83">
        <v>1</v>
      </c>
      <c r="M44" s="83">
        <v>1</v>
      </c>
      <c r="N44" s="83">
        <v>1</v>
      </c>
      <c r="O44" s="83">
        <v>0</v>
      </c>
    </row>
    <row r="45" spans="1:15" ht="21" customHeight="1">
      <c r="A45" s="189"/>
      <c r="B45" s="207"/>
      <c r="C45" s="197" t="s">
        <v>28</v>
      </c>
      <c r="D45" s="198"/>
      <c r="E45" s="96">
        <f t="shared" si="9"/>
        <v>7</v>
      </c>
      <c r="F45" s="83">
        <v>0</v>
      </c>
      <c r="G45" s="83">
        <v>0</v>
      </c>
      <c r="H45" s="83">
        <v>0</v>
      </c>
      <c r="I45" s="83">
        <v>1</v>
      </c>
      <c r="J45" s="83">
        <v>0</v>
      </c>
      <c r="K45" s="83">
        <v>0</v>
      </c>
      <c r="L45" s="83">
        <v>0</v>
      </c>
      <c r="M45" s="83">
        <v>3</v>
      </c>
      <c r="N45" s="83">
        <v>3</v>
      </c>
      <c r="O45" s="83">
        <v>0</v>
      </c>
    </row>
    <row r="46" spans="1:15" ht="21" customHeight="1">
      <c r="A46" s="189"/>
      <c r="B46" s="207"/>
      <c r="C46" s="197" t="s">
        <v>29</v>
      </c>
      <c r="D46" s="198"/>
      <c r="E46" s="96">
        <f t="shared" si="9"/>
        <v>1</v>
      </c>
      <c r="F46" s="83">
        <v>0</v>
      </c>
      <c r="G46" s="83">
        <v>0</v>
      </c>
      <c r="H46" s="83">
        <v>0</v>
      </c>
      <c r="I46" s="83">
        <v>0</v>
      </c>
      <c r="J46" s="83">
        <v>0</v>
      </c>
      <c r="K46" s="83">
        <v>0</v>
      </c>
      <c r="L46" s="83">
        <v>0</v>
      </c>
      <c r="M46" s="83">
        <v>0</v>
      </c>
      <c r="N46" s="83">
        <v>1</v>
      </c>
      <c r="O46" s="83">
        <v>0</v>
      </c>
    </row>
    <row r="47" spans="1:15" ht="21" customHeight="1">
      <c r="A47" s="189"/>
      <c r="B47" s="207"/>
      <c r="C47" s="197" t="s">
        <v>30</v>
      </c>
      <c r="D47" s="198"/>
      <c r="E47" s="96">
        <f t="shared" si="9"/>
        <v>2</v>
      </c>
      <c r="F47" s="83">
        <v>1</v>
      </c>
      <c r="G47" s="83">
        <v>0</v>
      </c>
      <c r="H47" s="83">
        <v>0</v>
      </c>
      <c r="I47" s="83">
        <v>0</v>
      </c>
      <c r="J47" s="83">
        <v>0</v>
      </c>
      <c r="K47" s="83">
        <v>1</v>
      </c>
      <c r="L47" s="83">
        <v>0</v>
      </c>
      <c r="M47" s="83">
        <v>0</v>
      </c>
      <c r="N47" s="83">
        <v>0</v>
      </c>
      <c r="O47" s="83">
        <v>0</v>
      </c>
    </row>
    <row r="48" spans="1:15" ht="21" customHeight="1">
      <c r="A48" s="189"/>
      <c r="B48" s="207"/>
      <c r="C48" s="197" t="s">
        <v>31</v>
      </c>
      <c r="D48" s="198"/>
      <c r="E48" s="96">
        <f t="shared" si="9"/>
        <v>1</v>
      </c>
      <c r="F48" s="83">
        <v>0</v>
      </c>
      <c r="G48" s="83">
        <v>0</v>
      </c>
      <c r="H48" s="83">
        <v>0</v>
      </c>
      <c r="I48" s="83">
        <v>0</v>
      </c>
      <c r="J48" s="83">
        <v>0</v>
      </c>
      <c r="K48" s="83">
        <v>1</v>
      </c>
      <c r="L48" s="83">
        <v>0</v>
      </c>
      <c r="M48" s="83">
        <v>0</v>
      </c>
      <c r="N48" s="83">
        <v>0</v>
      </c>
      <c r="O48" s="83">
        <v>0</v>
      </c>
    </row>
    <row r="49" spans="1:15" ht="21" customHeight="1">
      <c r="A49" s="189"/>
      <c r="B49" s="207"/>
      <c r="C49" s="197" t="s">
        <v>32</v>
      </c>
      <c r="D49" s="198"/>
      <c r="E49" s="96">
        <f t="shared" si="9"/>
        <v>3</v>
      </c>
      <c r="F49" s="83">
        <v>1</v>
      </c>
      <c r="G49" s="83">
        <v>0</v>
      </c>
      <c r="H49" s="83">
        <v>0</v>
      </c>
      <c r="I49" s="83">
        <v>0</v>
      </c>
      <c r="J49" s="83">
        <v>0</v>
      </c>
      <c r="K49" s="83">
        <v>0</v>
      </c>
      <c r="L49" s="83">
        <v>0</v>
      </c>
      <c r="M49" s="83">
        <v>1</v>
      </c>
      <c r="N49" s="83">
        <v>0</v>
      </c>
      <c r="O49" s="83">
        <v>1</v>
      </c>
    </row>
    <row r="50" spans="1:15" ht="21" customHeight="1" thickBot="1">
      <c r="A50" s="218"/>
      <c r="B50" s="217"/>
      <c r="C50" s="240" t="s">
        <v>33</v>
      </c>
      <c r="D50" s="241"/>
      <c r="E50" s="96">
        <f t="shared" si="9"/>
        <v>2</v>
      </c>
      <c r="F50" s="87">
        <v>0</v>
      </c>
      <c r="G50" s="87">
        <v>0</v>
      </c>
      <c r="H50" s="81">
        <v>0</v>
      </c>
      <c r="I50" s="81">
        <v>1</v>
      </c>
      <c r="J50" s="81">
        <v>0</v>
      </c>
      <c r="K50" s="81">
        <v>1</v>
      </c>
      <c r="L50" s="81">
        <v>0</v>
      </c>
      <c r="M50" s="87">
        <v>0</v>
      </c>
      <c r="N50" s="87">
        <v>0</v>
      </c>
      <c r="O50" s="87">
        <v>0</v>
      </c>
    </row>
    <row r="51" spans="1:15" ht="17.25">
      <c r="A51" s="88"/>
      <c r="B51" s="88"/>
      <c r="C51" s="88"/>
      <c r="D51" s="88"/>
      <c r="E51" s="88"/>
      <c r="F51" s="88"/>
      <c r="G51" s="88"/>
      <c r="H51" s="88"/>
      <c r="I51" s="88"/>
      <c r="J51" s="88"/>
      <c r="K51" s="88"/>
      <c r="L51" s="88"/>
      <c r="M51" s="239" t="s">
        <v>57</v>
      </c>
      <c r="N51" s="239"/>
      <c r="O51" s="239"/>
    </row>
    <row r="52" spans="1:12" ht="17.25">
      <c r="A52" s="1"/>
      <c r="B52" s="1"/>
      <c r="C52" s="1"/>
      <c r="D52" s="1"/>
      <c r="E52" s="1"/>
      <c r="F52" s="1"/>
      <c r="G52" s="1"/>
      <c r="H52" s="1"/>
      <c r="I52" s="1"/>
      <c r="J52" s="1"/>
      <c r="K52" s="1"/>
      <c r="L52" s="1"/>
    </row>
    <row r="53" spans="1:15" ht="17.25">
      <c r="A53" s="1"/>
      <c r="B53" s="1"/>
      <c r="C53" s="1"/>
      <c r="D53" s="1"/>
      <c r="E53" s="1"/>
      <c r="F53" s="1"/>
      <c r="G53" s="1"/>
      <c r="H53" s="1"/>
      <c r="I53" s="1"/>
      <c r="J53" s="1"/>
      <c r="K53" s="1"/>
      <c r="L53" s="1"/>
      <c r="M53" s="1"/>
      <c r="N53" s="1"/>
      <c r="O53" s="1"/>
    </row>
    <row r="54" spans="1:15" ht="17.25">
      <c r="A54" s="1"/>
      <c r="B54" s="1"/>
      <c r="C54" s="1"/>
      <c r="D54" s="1"/>
      <c r="E54" s="1"/>
      <c r="F54" s="1"/>
      <c r="G54" s="1"/>
      <c r="H54" s="1"/>
      <c r="I54" s="1"/>
      <c r="J54" s="1"/>
      <c r="K54" s="1"/>
      <c r="L54" s="1"/>
      <c r="M54" s="1"/>
      <c r="N54" s="1"/>
      <c r="O54" s="1"/>
    </row>
  </sheetData>
  <mergeCells count="70">
    <mergeCell ref="M51:O51"/>
    <mergeCell ref="C49:D49"/>
    <mergeCell ref="C50:D50"/>
    <mergeCell ref="C45:D45"/>
    <mergeCell ref="C46:D46"/>
    <mergeCell ref="C47:D47"/>
    <mergeCell ref="C48:D48"/>
    <mergeCell ref="L15:L17"/>
    <mergeCell ref="M15:M17"/>
    <mergeCell ref="N15:N17"/>
    <mergeCell ref="O15:O17"/>
    <mergeCell ref="H15:H17"/>
    <mergeCell ref="I15:I17"/>
    <mergeCell ref="J15:J17"/>
    <mergeCell ref="K15:K17"/>
    <mergeCell ref="A3:G3"/>
    <mergeCell ref="A1:J1"/>
    <mergeCell ref="N2:O2"/>
    <mergeCell ref="N14:O14"/>
    <mergeCell ref="A13:M13"/>
    <mergeCell ref="N12:O12"/>
    <mergeCell ref="A10:A11"/>
    <mergeCell ref="B4:C6"/>
    <mergeCell ref="B7:C9"/>
    <mergeCell ref="B10:G10"/>
    <mergeCell ref="C44:D44"/>
    <mergeCell ref="B11:G11"/>
    <mergeCell ref="A15:D17"/>
    <mergeCell ref="E15:E17"/>
    <mergeCell ref="F15:F17"/>
    <mergeCell ref="B35:B42"/>
    <mergeCell ref="B43:B50"/>
    <mergeCell ref="A35:A50"/>
    <mergeCell ref="C40:D40"/>
    <mergeCell ref="C41:D41"/>
    <mergeCell ref="C42:D42"/>
    <mergeCell ref="C43:D43"/>
    <mergeCell ref="C36:D36"/>
    <mergeCell ref="C37:D37"/>
    <mergeCell ref="C38:D38"/>
    <mergeCell ref="C39:D39"/>
    <mergeCell ref="C32:D32"/>
    <mergeCell ref="C33:D33"/>
    <mergeCell ref="C34:D34"/>
    <mergeCell ref="C35:D35"/>
    <mergeCell ref="C28:D28"/>
    <mergeCell ref="C29:D29"/>
    <mergeCell ref="C30:D30"/>
    <mergeCell ref="C31:D31"/>
    <mergeCell ref="C24:D24"/>
    <mergeCell ref="C25:D25"/>
    <mergeCell ref="C26:D26"/>
    <mergeCell ref="C27:D27"/>
    <mergeCell ref="C19:D19"/>
    <mergeCell ref="C20:D20"/>
    <mergeCell ref="G15:G17"/>
    <mergeCell ref="A18:D18"/>
    <mergeCell ref="A19:A34"/>
    <mergeCell ref="B19:B26"/>
    <mergeCell ref="B27:B34"/>
    <mergeCell ref="C21:D21"/>
    <mergeCell ref="C22:D22"/>
    <mergeCell ref="C23:D23"/>
    <mergeCell ref="A4:A9"/>
    <mergeCell ref="D4:G4"/>
    <mergeCell ref="D5:G5"/>
    <mergeCell ref="D6:G6"/>
    <mergeCell ref="D7:G7"/>
    <mergeCell ref="D8:G8"/>
    <mergeCell ref="D9:G9"/>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ignoredErrors>
    <ignoredError sqref="E43 E35 E27" formula="1"/>
  </ignoredErrors>
</worksheet>
</file>

<file path=xl/worksheets/sheet4.xml><?xml version="1.0" encoding="utf-8"?>
<worksheet xmlns="http://schemas.openxmlformats.org/spreadsheetml/2006/main" xmlns:r="http://schemas.openxmlformats.org/officeDocument/2006/relationships">
  <sheetPr transitionEvaluation="1"/>
  <dimension ref="A1:BN48"/>
  <sheetViews>
    <sheetView showGridLines="0" tabSelected="1" view="pageBreakPreview" zoomScale="75" zoomScaleNormal="75" zoomScaleSheetLayoutView="75" workbookViewId="0" topLeftCell="A19">
      <selection activeCell="BL41" sqref="BL41"/>
    </sheetView>
  </sheetViews>
  <sheetFormatPr defaultColWidth="8.83203125" defaultRowHeight="18"/>
  <cols>
    <col min="1" max="1" width="3.58203125" style="0" customWidth="1"/>
    <col min="2" max="2" width="7.33203125" style="0" customWidth="1"/>
    <col min="3" max="58" width="1.50390625" style="0" customWidth="1"/>
    <col min="60" max="62" width="8.91015625" style="0" bestFit="1" customWidth="1"/>
  </cols>
  <sheetData>
    <row r="1" spans="1:58" ht="24" customHeight="1">
      <c r="A1" s="284" t="s">
        <v>93</v>
      </c>
      <c r="B1" s="284"/>
      <c r="C1" s="284"/>
      <c r="D1" s="284"/>
      <c r="E1" s="284"/>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row>
    <row r="2" spans="1:58" ht="151.5" customHeight="1">
      <c r="A2" s="55"/>
      <c r="B2" s="285" t="s">
        <v>94</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row>
    <row r="3" spans="1:58" ht="19.5" customHeight="1">
      <c r="A3" s="219" t="s">
        <v>109</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75"/>
      <c r="AW3" s="75"/>
      <c r="AX3" s="75"/>
      <c r="AY3" s="75"/>
      <c r="AZ3" s="75"/>
      <c r="BA3" s="75"/>
      <c r="BB3" s="75"/>
      <c r="BC3" s="75"/>
      <c r="BD3" s="75"/>
      <c r="BE3" s="75"/>
      <c r="BF3" s="75"/>
    </row>
    <row r="4" spans="1:58" ht="18" thickBot="1">
      <c r="A4" s="55"/>
      <c r="B4" s="75"/>
      <c r="C4" s="75"/>
      <c r="D4" s="75"/>
      <c r="E4" s="76"/>
      <c r="F4" s="76"/>
      <c r="G4" s="76"/>
      <c r="H4" s="76"/>
      <c r="I4" s="76"/>
      <c r="J4" s="76"/>
      <c r="K4" s="76"/>
      <c r="L4" s="76"/>
      <c r="M4" s="76"/>
      <c r="N4" s="76"/>
      <c r="O4" s="76"/>
      <c r="P4" s="76"/>
      <c r="Q4" s="76"/>
      <c r="R4" s="76"/>
      <c r="S4" s="76"/>
      <c r="T4" s="97"/>
      <c r="U4" s="97"/>
      <c r="V4" s="97"/>
      <c r="W4" s="97"/>
      <c r="X4" s="97"/>
      <c r="Y4" s="97"/>
      <c r="Z4" s="97"/>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220" t="s">
        <v>47</v>
      </c>
      <c r="BA4" s="220"/>
      <c r="BB4" s="220"/>
      <c r="BC4" s="220"/>
      <c r="BD4" s="220"/>
      <c r="BE4" s="220"/>
      <c r="BF4" s="220"/>
    </row>
    <row r="5" spans="1:58" ht="18.75" customHeight="1">
      <c r="A5" s="88"/>
      <c r="B5" s="98"/>
      <c r="C5" s="98"/>
      <c r="D5" s="99"/>
      <c r="E5" s="273" t="s">
        <v>95</v>
      </c>
      <c r="F5" s="274"/>
      <c r="G5" s="274"/>
      <c r="H5" s="274"/>
      <c r="I5" s="274"/>
      <c r="J5" s="274"/>
      <c r="K5" s="274"/>
      <c r="L5" s="274"/>
      <c r="M5" s="274"/>
      <c r="N5" s="274"/>
      <c r="O5" s="274"/>
      <c r="P5" s="274"/>
      <c r="Q5" s="274"/>
      <c r="R5" s="274"/>
      <c r="S5" s="274"/>
      <c r="T5" s="274"/>
      <c r="U5" s="274"/>
      <c r="V5" s="275"/>
      <c r="W5" s="273" t="s">
        <v>96</v>
      </c>
      <c r="X5" s="274"/>
      <c r="Y5" s="274"/>
      <c r="Z5" s="274"/>
      <c r="AA5" s="274"/>
      <c r="AB5" s="274"/>
      <c r="AC5" s="274"/>
      <c r="AD5" s="274"/>
      <c r="AE5" s="274"/>
      <c r="AF5" s="274"/>
      <c r="AG5" s="274"/>
      <c r="AH5" s="274"/>
      <c r="AI5" s="274"/>
      <c r="AJ5" s="274"/>
      <c r="AK5" s="274"/>
      <c r="AL5" s="274"/>
      <c r="AM5" s="274"/>
      <c r="AN5" s="275"/>
      <c r="AO5" s="273" t="s">
        <v>97</v>
      </c>
      <c r="AP5" s="274"/>
      <c r="AQ5" s="274"/>
      <c r="AR5" s="274"/>
      <c r="AS5" s="274"/>
      <c r="AT5" s="274"/>
      <c r="AU5" s="274"/>
      <c r="AV5" s="274"/>
      <c r="AW5" s="274"/>
      <c r="AX5" s="274"/>
      <c r="AY5" s="274"/>
      <c r="AZ5" s="274"/>
      <c r="BA5" s="274"/>
      <c r="BB5" s="274"/>
      <c r="BC5" s="274"/>
      <c r="BD5" s="274"/>
      <c r="BE5" s="274"/>
      <c r="BF5" s="274"/>
    </row>
    <row r="6" spans="1:58" ht="7.5" customHeight="1">
      <c r="A6" s="100"/>
      <c r="B6" s="100"/>
      <c r="C6" s="100"/>
      <c r="D6" s="101"/>
      <c r="E6" s="102"/>
      <c r="F6" s="103"/>
      <c r="G6" s="103"/>
      <c r="H6" s="103"/>
      <c r="I6" s="103"/>
      <c r="J6" s="103"/>
      <c r="K6" s="100"/>
      <c r="L6" s="103"/>
      <c r="M6" s="103"/>
      <c r="N6" s="103"/>
      <c r="O6" s="103"/>
      <c r="P6" s="103"/>
      <c r="Q6" s="103"/>
      <c r="R6" s="103"/>
      <c r="S6" s="100"/>
      <c r="T6" s="103"/>
      <c r="U6" s="103"/>
      <c r="V6" s="103"/>
      <c r="W6" s="103"/>
      <c r="X6" s="103"/>
      <c r="Y6" s="103"/>
      <c r="Z6" s="103"/>
      <c r="AA6" s="100"/>
      <c r="AB6" s="100"/>
      <c r="AC6" s="100"/>
      <c r="AD6" s="100"/>
      <c r="AE6" s="100"/>
      <c r="AF6" s="100"/>
      <c r="AG6" s="100"/>
      <c r="AH6" s="100"/>
      <c r="AI6" s="103"/>
      <c r="AJ6" s="103"/>
      <c r="AK6" s="103"/>
      <c r="AL6" s="103"/>
      <c r="AM6" s="103"/>
      <c r="AN6" s="103"/>
      <c r="AO6" s="103"/>
      <c r="AP6" s="103"/>
      <c r="AQ6" s="103"/>
      <c r="AR6" s="103"/>
      <c r="AS6" s="103"/>
      <c r="AT6" s="103"/>
      <c r="AU6" s="103"/>
      <c r="AV6" s="103"/>
      <c r="AW6" s="103"/>
      <c r="AX6" s="103"/>
      <c r="AY6" s="103"/>
      <c r="AZ6" s="103"/>
      <c r="BA6" s="103"/>
      <c r="BB6" s="100"/>
      <c r="BC6" s="100"/>
      <c r="BD6" s="100"/>
      <c r="BE6" s="100"/>
      <c r="BF6" s="100"/>
    </row>
    <row r="7" spans="1:58" s="93" customFormat="1" ht="18.75" customHeight="1">
      <c r="A7" s="251" t="s">
        <v>0</v>
      </c>
      <c r="B7" s="165"/>
      <c r="C7" s="165"/>
      <c r="D7" s="166"/>
      <c r="E7" s="267">
        <f>SUM(E9:E15)</f>
        <v>180</v>
      </c>
      <c r="F7" s="271"/>
      <c r="G7" s="271"/>
      <c r="H7" s="271"/>
      <c r="I7" s="271"/>
      <c r="J7" s="271"/>
      <c r="K7" s="271"/>
      <c r="L7" s="271"/>
      <c r="M7" s="271"/>
      <c r="N7" s="271"/>
      <c r="O7" s="271"/>
      <c r="P7" s="271"/>
      <c r="Q7" s="271"/>
      <c r="R7" s="271"/>
      <c r="S7" s="271"/>
      <c r="T7" s="271"/>
      <c r="U7" s="271"/>
      <c r="V7" s="271"/>
      <c r="W7" s="265">
        <f>SUM(W9:W15)</f>
        <v>982</v>
      </c>
      <c r="X7" s="271"/>
      <c r="Y7" s="271"/>
      <c r="Z7" s="271"/>
      <c r="AA7" s="271"/>
      <c r="AB7" s="271"/>
      <c r="AC7" s="271"/>
      <c r="AD7" s="271"/>
      <c r="AE7" s="271"/>
      <c r="AF7" s="271"/>
      <c r="AG7" s="271"/>
      <c r="AH7" s="271"/>
      <c r="AI7" s="271"/>
      <c r="AJ7" s="271"/>
      <c r="AK7" s="271"/>
      <c r="AL7" s="271"/>
      <c r="AM7" s="271"/>
      <c r="AN7" s="271"/>
      <c r="AO7" s="265">
        <f>SUM(AO9:AO15)</f>
        <v>2144</v>
      </c>
      <c r="AP7" s="271"/>
      <c r="AQ7" s="271"/>
      <c r="AR7" s="271"/>
      <c r="AS7" s="271"/>
      <c r="AT7" s="271"/>
      <c r="AU7" s="271"/>
      <c r="AV7" s="271"/>
      <c r="AW7" s="271"/>
      <c r="AX7" s="271"/>
      <c r="AY7" s="271"/>
      <c r="AZ7" s="271"/>
      <c r="BA7" s="271"/>
      <c r="BB7" s="271"/>
      <c r="BC7" s="271"/>
      <c r="BD7" s="271"/>
      <c r="BE7" s="271"/>
      <c r="BF7" s="271"/>
    </row>
    <row r="8" spans="1:58" ht="7.5" customHeight="1">
      <c r="A8" s="75"/>
      <c r="B8" s="75"/>
      <c r="C8" s="75"/>
      <c r="D8" s="104"/>
      <c r="E8" s="105"/>
      <c r="F8" s="106"/>
      <c r="G8" s="106"/>
      <c r="H8" s="106"/>
      <c r="I8" s="106"/>
      <c r="J8" s="106"/>
      <c r="K8" s="75"/>
      <c r="L8" s="106"/>
      <c r="M8" s="106"/>
      <c r="N8" s="106"/>
      <c r="O8" s="106"/>
      <c r="P8" s="106"/>
      <c r="Q8" s="106"/>
      <c r="R8" s="106"/>
      <c r="S8" s="75"/>
      <c r="T8" s="106"/>
      <c r="U8" s="106"/>
      <c r="V8" s="106"/>
      <c r="W8" s="106"/>
      <c r="X8" s="106"/>
      <c r="Y8" s="106"/>
      <c r="Z8" s="106"/>
      <c r="AA8" s="75"/>
      <c r="AB8" s="75"/>
      <c r="AC8" s="75"/>
      <c r="AD8" s="75"/>
      <c r="AE8" s="75"/>
      <c r="AF8" s="75"/>
      <c r="AG8" s="75"/>
      <c r="AH8" s="75"/>
      <c r="AI8" s="106"/>
      <c r="AJ8" s="106"/>
      <c r="AK8" s="106"/>
      <c r="AL8" s="106"/>
      <c r="AM8" s="106"/>
      <c r="AN8" s="106"/>
      <c r="AO8" s="106"/>
      <c r="AP8" s="106"/>
      <c r="AQ8" s="106"/>
      <c r="AR8" s="106"/>
      <c r="AS8" s="106"/>
      <c r="AT8" s="106"/>
      <c r="AU8" s="106"/>
      <c r="AV8" s="106"/>
      <c r="AW8" s="106"/>
      <c r="AX8" s="106"/>
      <c r="AY8" s="106"/>
      <c r="AZ8" s="106"/>
      <c r="BA8" s="106"/>
      <c r="BB8" s="75"/>
      <c r="BC8" s="75"/>
      <c r="BD8" s="75"/>
      <c r="BE8" s="75"/>
      <c r="BF8" s="75"/>
    </row>
    <row r="9" spans="1:58" ht="18.75" customHeight="1">
      <c r="A9" s="252" t="s">
        <v>27</v>
      </c>
      <c r="B9" s="165"/>
      <c r="C9" s="165"/>
      <c r="D9" s="166"/>
      <c r="E9" s="268">
        <v>26</v>
      </c>
      <c r="F9" s="272"/>
      <c r="G9" s="272"/>
      <c r="H9" s="272"/>
      <c r="I9" s="272"/>
      <c r="J9" s="272"/>
      <c r="K9" s="272"/>
      <c r="L9" s="272"/>
      <c r="M9" s="272"/>
      <c r="N9" s="272"/>
      <c r="O9" s="272"/>
      <c r="P9" s="272"/>
      <c r="Q9" s="272"/>
      <c r="R9" s="272"/>
      <c r="S9" s="272"/>
      <c r="T9" s="272"/>
      <c r="U9" s="272"/>
      <c r="V9" s="272"/>
      <c r="W9" s="266">
        <v>167</v>
      </c>
      <c r="X9" s="272"/>
      <c r="Y9" s="272"/>
      <c r="Z9" s="272"/>
      <c r="AA9" s="272"/>
      <c r="AB9" s="272"/>
      <c r="AC9" s="272"/>
      <c r="AD9" s="272"/>
      <c r="AE9" s="272"/>
      <c r="AF9" s="272"/>
      <c r="AG9" s="272"/>
      <c r="AH9" s="272"/>
      <c r="AI9" s="272"/>
      <c r="AJ9" s="272"/>
      <c r="AK9" s="272"/>
      <c r="AL9" s="272"/>
      <c r="AM9" s="272"/>
      <c r="AN9" s="272"/>
      <c r="AO9" s="266">
        <v>353</v>
      </c>
      <c r="AP9" s="272"/>
      <c r="AQ9" s="272"/>
      <c r="AR9" s="272"/>
      <c r="AS9" s="272"/>
      <c r="AT9" s="272"/>
      <c r="AU9" s="272"/>
      <c r="AV9" s="272"/>
      <c r="AW9" s="272"/>
      <c r="AX9" s="272"/>
      <c r="AY9" s="272"/>
      <c r="AZ9" s="272"/>
      <c r="BA9" s="272"/>
      <c r="BB9" s="272"/>
      <c r="BC9" s="272"/>
      <c r="BD9" s="272"/>
      <c r="BE9" s="272"/>
      <c r="BF9" s="272"/>
    </row>
    <row r="10" spans="1:58" ht="18.75" customHeight="1">
      <c r="A10" s="252" t="s">
        <v>28</v>
      </c>
      <c r="B10" s="165"/>
      <c r="C10" s="165"/>
      <c r="D10" s="166"/>
      <c r="E10" s="268">
        <v>26</v>
      </c>
      <c r="F10" s="272"/>
      <c r="G10" s="272"/>
      <c r="H10" s="272"/>
      <c r="I10" s="272"/>
      <c r="J10" s="272"/>
      <c r="K10" s="272"/>
      <c r="L10" s="272"/>
      <c r="M10" s="272"/>
      <c r="N10" s="272"/>
      <c r="O10" s="272"/>
      <c r="P10" s="272"/>
      <c r="Q10" s="272"/>
      <c r="R10" s="272"/>
      <c r="S10" s="272"/>
      <c r="T10" s="272"/>
      <c r="U10" s="272"/>
      <c r="V10" s="272"/>
      <c r="W10" s="266">
        <v>131</v>
      </c>
      <c r="X10" s="272"/>
      <c r="Y10" s="272"/>
      <c r="Z10" s="272"/>
      <c r="AA10" s="272"/>
      <c r="AB10" s="272"/>
      <c r="AC10" s="272"/>
      <c r="AD10" s="272"/>
      <c r="AE10" s="272"/>
      <c r="AF10" s="272"/>
      <c r="AG10" s="272"/>
      <c r="AH10" s="272"/>
      <c r="AI10" s="272"/>
      <c r="AJ10" s="272"/>
      <c r="AK10" s="272"/>
      <c r="AL10" s="272"/>
      <c r="AM10" s="272"/>
      <c r="AN10" s="272"/>
      <c r="AO10" s="266">
        <v>274</v>
      </c>
      <c r="AP10" s="272"/>
      <c r="AQ10" s="272"/>
      <c r="AR10" s="272"/>
      <c r="AS10" s="272"/>
      <c r="AT10" s="272"/>
      <c r="AU10" s="272"/>
      <c r="AV10" s="272"/>
      <c r="AW10" s="272"/>
      <c r="AX10" s="272"/>
      <c r="AY10" s="272"/>
      <c r="AZ10" s="272"/>
      <c r="BA10" s="272"/>
      <c r="BB10" s="272"/>
      <c r="BC10" s="272"/>
      <c r="BD10" s="272"/>
      <c r="BE10" s="272"/>
      <c r="BF10" s="272"/>
    </row>
    <row r="11" spans="1:58" ht="18.75" customHeight="1">
      <c r="A11" s="252" t="s">
        <v>29</v>
      </c>
      <c r="B11" s="165"/>
      <c r="C11" s="165"/>
      <c r="D11" s="166"/>
      <c r="E11" s="268">
        <v>24</v>
      </c>
      <c r="F11" s="272"/>
      <c r="G11" s="272"/>
      <c r="H11" s="272"/>
      <c r="I11" s="272"/>
      <c r="J11" s="272"/>
      <c r="K11" s="272"/>
      <c r="L11" s="272"/>
      <c r="M11" s="272"/>
      <c r="N11" s="272"/>
      <c r="O11" s="272"/>
      <c r="P11" s="272"/>
      <c r="Q11" s="272"/>
      <c r="R11" s="272"/>
      <c r="S11" s="272"/>
      <c r="T11" s="272"/>
      <c r="U11" s="272"/>
      <c r="V11" s="272"/>
      <c r="W11" s="266">
        <v>81</v>
      </c>
      <c r="X11" s="272"/>
      <c r="Y11" s="272"/>
      <c r="Z11" s="272"/>
      <c r="AA11" s="272"/>
      <c r="AB11" s="272"/>
      <c r="AC11" s="272"/>
      <c r="AD11" s="272"/>
      <c r="AE11" s="272"/>
      <c r="AF11" s="272"/>
      <c r="AG11" s="272"/>
      <c r="AH11" s="272"/>
      <c r="AI11" s="272"/>
      <c r="AJ11" s="272"/>
      <c r="AK11" s="272"/>
      <c r="AL11" s="272"/>
      <c r="AM11" s="272"/>
      <c r="AN11" s="272"/>
      <c r="AO11" s="266">
        <v>184</v>
      </c>
      <c r="AP11" s="272"/>
      <c r="AQ11" s="272"/>
      <c r="AR11" s="272"/>
      <c r="AS11" s="272"/>
      <c r="AT11" s="272"/>
      <c r="AU11" s="272"/>
      <c r="AV11" s="272"/>
      <c r="AW11" s="272"/>
      <c r="AX11" s="272"/>
      <c r="AY11" s="272"/>
      <c r="AZ11" s="272"/>
      <c r="BA11" s="272"/>
      <c r="BB11" s="272"/>
      <c r="BC11" s="272"/>
      <c r="BD11" s="272"/>
      <c r="BE11" s="272"/>
      <c r="BF11" s="272"/>
    </row>
    <row r="12" spans="1:58" ht="18.75" customHeight="1">
      <c r="A12" s="252" t="s">
        <v>30</v>
      </c>
      <c r="B12" s="165"/>
      <c r="C12" s="165"/>
      <c r="D12" s="166"/>
      <c r="E12" s="268">
        <v>26</v>
      </c>
      <c r="F12" s="272"/>
      <c r="G12" s="272"/>
      <c r="H12" s="272"/>
      <c r="I12" s="272"/>
      <c r="J12" s="272"/>
      <c r="K12" s="272"/>
      <c r="L12" s="272"/>
      <c r="M12" s="272"/>
      <c r="N12" s="272"/>
      <c r="O12" s="272"/>
      <c r="P12" s="272"/>
      <c r="Q12" s="272"/>
      <c r="R12" s="272"/>
      <c r="S12" s="272"/>
      <c r="T12" s="272"/>
      <c r="U12" s="272"/>
      <c r="V12" s="272"/>
      <c r="W12" s="266">
        <v>153</v>
      </c>
      <c r="X12" s="272"/>
      <c r="Y12" s="272"/>
      <c r="Z12" s="272"/>
      <c r="AA12" s="272"/>
      <c r="AB12" s="272"/>
      <c r="AC12" s="272"/>
      <c r="AD12" s="272"/>
      <c r="AE12" s="272"/>
      <c r="AF12" s="272"/>
      <c r="AG12" s="272"/>
      <c r="AH12" s="272"/>
      <c r="AI12" s="272"/>
      <c r="AJ12" s="272"/>
      <c r="AK12" s="272"/>
      <c r="AL12" s="272"/>
      <c r="AM12" s="272"/>
      <c r="AN12" s="272"/>
      <c r="AO12" s="266">
        <v>333</v>
      </c>
      <c r="AP12" s="272"/>
      <c r="AQ12" s="272"/>
      <c r="AR12" s="272"/>
      <c r="AS12" s="272"/>
      <c r="AT12" s="272"/>
      <c r="AU12" s="272"/>
      <c r="AV12" s="272"/>
      <c r="AW12" s="272"/>
      <c r="AX12" s="272"/>
      <c r="AY12" s="272"/>
      <c r="AZ12" s="272"/>
      <c r="BA12" s="272"/>
      <c r="BB12" s="272"/>
      <c r="BC12" s="272"/>
      <c r="BD12" s="272"/>
      <c r="BE12" s="272"/>
      <c r="BF12" s="272"/>
    </row>
    <row r="13" spans="1:58" ht="18.75" customHeight="1">
      <c r="A13" s="252" t="s">
        <v>31</v>
      </c>
      <c r="B13" s="165"/>
      <c r="C13" s="165"/>
      <c r="D13" s="166"/>
      <c r="E13" s="268">
        <v>26</v>
      </c>
      <c r="F13" s="272"/>
      <c r="G13" s="272"/>
      <c r="H13" s="272"/>
      <c r="I13" s="272"/>
      <c r="J13" s="272"/>
      <c r="K13" s="272"/>
      <c r="L13" s="272"/>
      <c r="M13" s="272"/>
      <c r="N13" s="272"/>
      <c r="O13" s="272"/>
      <c r="P13" s="272"/>
      <c r="Q13" s="272"/>
      <c r="R13" s="272"/>
      <c r="S13" s="272"/>
      <c r="T13" s="272"/>
      <c r="U13" s="272"/>
      <c r="V13" s="272"/>
      <c r="W13" s="266">
        <v>137</v>
      </c>
      <c r="X13" s="272"/>
      <c r="Y13" s="272"/>
      <c r="Z13" s="272"/>
      <c r="AA13" s="272"/>
      <c r="AB13" s="272"/>
      <c r="AC13" s="272"/>
      <c r="AD13" s="272"/>
      <c r="AE13" s="272"/>
      <c r="AF13" s="272"/>
      <c r="AG13" s="272"/>
      <c r="AH13" s="272"/>
      <c r="AI13" s="272"/>
      <c r="AJ13" s="272"/>
      <c r="AK13" s="272"/>
      <c r="AL13" s="272"/>
      <c r="AM13" s="272"/>
      <c r="AN13" s="272"/>
      <c r="AO13" s="266">
        <v>299</v>
      </c>
      <c r="AP13" s="272"/>
      <c r="AQ13" s="272"/>
      <c r="AR13" s="272"/>
      <c r="AS13" s="272"/>
      <c r="AT13" s="272"/>
      <c r="AU13" s="272"/>
      <c r="AV13" s="272"/>
      <c r="AW13" s="272"/>
      <c r="AX13" s="272"/>
      <c r="AY13" s="272"/>
      <c r="AZ13" s="272"/>
      <c r="BA13" s="272"/>
      <c r="BB13" s="272"/>
      <c r="BC13" s="272"/>
      <c r="BD13" s="272"/>
      <c r="BE13" s="272"/>
      <c r="BF13" s="272"/>
    </row>
    <row r="14" spans="1:58" ht="18.75" customHeight="1">
      <c r="A14" s="252" t="s">
        <v>32</v>
      </c>
      <c r="B14" s="165"/>
      <c r="C14" s="165"/>
      <c r="D14" s="166"/>
      <c r="E14" s="268">
        <v>26</v>
      </c>
      <c r="F14" s="272"/>
      <c r="G14" s="272"/>
      <c r="H14" s="272"/>
      <c r="I14" s="272"/>
      <c r="J14" s="272"/>
      <c r="K14" s="272"/>
      <c r="L14" s="272"/>
      <c r="M14" s="272"/>
      <c r="N14" s="272"/>
      <c r="O14" s="272"/>
      <c r="P14" s="272"/>
      <c r="Q14" s="272"/>
      <c r="R14" s="272"/>
      <c r="S14" s="272"/>
      <c r="T14" s="272"/>
      <c r="U14" s="272"/>
      <c r="V14" s="272"/>
      <c r="W14" s="266">
        <v>140</v>
      </c>
      <c r="X14" s="272"/>
      <c r="Y14" s="272"/>
      <c r="Z14" s="272"/>
      <c r="AA14" s="272"/>
      <c r="AB14" s="272"/>
      <c r="AC14" s="272"/>
      <c r="AD14" s="272"/>
      <c r="AE14" s="272"/>
      <c r="AF14" s="272"/>
      <c r="AG14" s="272"/>
      <c r="AH14" s="272"/>
      <c r="AI14" s="272"/>
      <c r="AJ14" s="272"/>
      <c r="AK14" s="272"/>
      <c r="AL14" s="272"/>
      <c r="AM14" s="272"/>
      <c r="AN14" s="272"/>
      <c r="AO14" s="266">
        <v>315</v>
      </c>
      <c r="AP14" s="272"/>
      <c r="AQ14" s="272"/>
      <c r="AR14" s="272"/>
      <c r="AS14" s="272"/>
      <c r="AT14" s="272"/>
      <c r="AU14" s="272"/>
      <c r="AV14" s="272"/>
      <c r="AW14" s="272"/>
      <c r="AX14" s="272"/>
      <c r="AY14" s="272"/>
      <c r="AZ14" s="272"/>
      <c r="BA14" s="272"/>
      <c r="BB14" s="272"/>
      <c r="BC14" s="272"/>
      <c r="BD14" s="272"/>
      <c r="BE14" s="272"/>
      <c r="BF14" s="272"/>
    </row>
    <row r="15" spans="1:58" ht="18.75" customHeight="1" thickBot="1">
      <c r="A15" s="247" t="s">
        <v>33</v>
      </c>
      <c r="B15" s="170"/>
      <c r="C15" s="170"/>
      <c r="D15" s="171"/>
      <c r="E15" s="269">
        <v>26</v>
      </c>
      <c r="F15" s="270"/>
      <c r="G15" s="270"/>
      <c r="H15" s="270"/>
      <c r="I15" s="270"/>
      <c r="J15" s="270"/>
      <c r="K15" s="270"/>
      <c r="L15" s="270"/>
      <c r="M15" s="270"/>
      <c r="N15" s="270"/>
      <c r="O15" s="270"/>
      <c r="P15" s="270"/>
      <c r="Q15" s="270"/>
      <c r="R15" s="270"/>
      <c r="S15" s="270"/>
      <c r="T15" s="270"/>
      <c r="U15" s="270"/>
      <c r="V15" s="270"/>
      <c r="W15" s="253">
        <v>173</v>
      </c>
      <c r="X15" s="270"/>
      <c r="Y15" s="270"/>
      <c r="Z15" s="270"/>
      <c r="AA15" s="270"/>
      <c r="AB15" s="270"/>
      <c r="AC15" s="270"/>
      <c r="AD15" s="270"/>
      <c r="AE15" s="270"/>
      <c r="AF15" s="270"/>
      <c r="AG15" s="270"/>
      <c r="AH15" s="270"/>
      <c r="AI15" s="270"/>
      <c r="AJ15" s="270"/>
      <c r="AK15" s="270"/>
      <c r="AL15" s="270"/>
      <c r="AM15" s="270"/>
      <c r="AN15" s="270"/>
      <c r="AO15" s="253">
        <v>386</v>
      </c>
      <c r="AP15" s="270"/>
      <c r="AQ15" s="270"/>
      <c r="AR15" s="270"/>
      <c r="AS15" s="270"/>
      <c r="AT15" s="270"/>
      <c r="AU15" s="270"/>
      <c r="AV15" s="270"/>
      <c r="AW15" s="270"/>
      <c r="AX15" s="270"/>
      <c r="AY15" s="270"/>
      <c r="AZ15" s="270"/>
      <c r="BA15" s="270"/>
      <c r="BB15" s="270"/>
      <c r="BC15" s="270"/>
      <c r="BD15" s="270"/>
      <c r="BE15" s="270"/>
      <c r="BF15" s="270"/>
    </row>
    <row r="16" spans="1:58" ht="17.25">
      <c r="A16" s="55"/>
      <c r="B16" s="252"/>
      <c r="C16" s="252"/>
      <c r="D16" s="292"/>
      <c r="E16" s="106"/>
      <c r="F16" s="106"/>
      <c r="G16" s="106"/>
      <c r="H16" s="106"/>
      <c r="I16" s="106"/>
      <c r="J16" s="106"/>
      <c r="K16" s="106"/>
      <c r="L16" s="106"/>
      <c r="M16" s="106"/>
      <c r="N16" s="106"/>
      <c r="O16" s="106"/>
      <c r="P16" s="106"/>
      <c r="Q16" s="106"/>
      <c r="R16" s="106"/>
      <c r="S16" s="75"/>
      <c r="T16" s="106"/>
      <c r="U16" s="106"/>
      <c r="V16" s="106"/>
      <c r="W16" s="106"/>
      <c r="X16" s="106"/>
      <c r="Y16" s="106"/>
      <c r="Z16" s="106"/>
      <c r="AA16" s="75"/>
      <c r="AB16" s="75"/>
      <c r="AC16" s="75"/>
      <c r="AD16" s="75"/>
      <c r="AE16" s="75"/>
      <c r="AF16" s="75"/>
      <c r="AG16" s="75"/>
      <c r="AH16" s="75"/>
      <c r="AI16" s="106"/>
      <c r="AJ16" s="106"/>
      <c r="AK16" s="106"/>
      <c r="AL16" s="106"/>
      <c r="AM16" s="106"/>
      <c r="AN16" s="106"/>
      <c r="AO16" s="106"/>
      <c r="AP16" s="106"/>
      <c r="AQ16" s="106"/>
      <c r="AR16" s="106"/>
      <c r="AS16" s="106"/>
      <c r="AT16" s="106"/>
      <c r="AU16" s="106"/>
      <c r="AV16" s="106"/>
      <c r="AW16" s="291" t="s">
        <v>57</v>
      </c>
      <c r="AX16" s="291"/>
      <c r="AY16" s="291"/>
      <c r="AZ16" s="291"/>
      <c r="BA16" s="291"/>
      <c r="BB16" s="291"/>
      <c r="BC16" s="291"/>
      <c r="BD16" s="291"/>
      <c r="BE16" s="291"/>
      <c r="BF16" s="291"/>
    </row>
    <row r="17" spans="1:58" ht="17.25">
      <c r="A17" s="55"/>
      <c r="B17" s="75"/>
      <c r="C17" s="75"/>
      <c r="D17" s="75"/>
      <c r="E17" s="75"/>
      <c r="F17" s="75"/>
      <c r="G17" s="75"/>
      <c r="H17" s="75"/>
      <c r="I17" s="75"/>
      <c r="J17" s="75"/>
      <c r="K17" s="106"/>
      <c r="L17" s="106"/>
      <c r="M17" s="106"/>
      <c r="N17" s="106"/>
      <c r="O17" s="106"/>
      <c r="P17" s="106"/>
      <c r="Q17" s="106"/>
      <c r="R17" s="106"/>
      <c r="S17" s="75"/>
      <c r="T17" s="107"/>
      <c r="U17" s="107"/>
      <c r="V17" s="107"/>
      <c r="W17" s="107"/>
      <c r="X17" s="107"/>
      <c r="Y17" s="107"/>
      <c r="Z17" s="107"/>
      <c r="AA17" s="75"/>
      <c r="AB17" s="75"/>
      <c r="AC17" s="75"/>
      <c r="AD17" s="75"/>
      <c r="AE17" s="75"/>
      <c r="AF17" s="75"/>
      <c r="AG17" s="75"/>
      <c r="AH17" s="75"/>
      <c r="AI17" s="106"/>
      <c r="AJ17" s="106"/>
      <c r="AK17" s="106"/>
      <c r="AL17" s="106"/>
      <c r="AM17" s="106"/>
      <c r="AN17" s="106"/>
      <c r="AO17" s="75"/>
      <c r="AP17" s="106"/>
      <c r="AQ17" s="106"/>
      <c r="AR17" s="106"/>
      <c r="AS17" s="106"/>
      <c r="AT17" s="106"/>
      <c r="AU17" s="106"/>
      <c r="AV17" s="106"/>
      <c r="AW17" s="106"/>
      <c r="AX17" s="106"/>
      <c r="AY17" s="106"/>
      <c r="AZ17" s="106"/>
      <c r="BA17" s="106"/>
      <c r="BB17" s="75"/>
      <c r="BC17" s="75"/>
      <c r="BD17" s="75"/>
      <c r="BE17" s="75"/>
      <c r="BF17" s="75"/>
    </row>
    <row r="18" spans="1:58" ht="38.25" customHeight="1">
      <c r="A18" s="290" t="s">
        <v>110</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row>
    <row r="19" spans="1:58" ht="18" thickBot="1">
      <c r="A19" s="55"/>
      <c r="B19" s="75"/>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220" t="s">
        <v>111</v>
      </c>
      <c r="AZ19" s="220"/>
      <c r="BA19" s="220"/>
      <c r="BB19" s="220"/>
      <c r="BC19" s="220"/>
      <c r="BD19" s="220"/>
      <c r="BE19" s="220"/>
      <c r="BF19" s="220"/>
    </row>
    <row r="20" spans="1:58" ht="18.75" customHeight="1">
      <c r="A20" s="286" t="s">
        <v>48</v>
      </c>
      <c r="B20" s="287"/>
      <c r="C20" s="279" t="s">
        <v>98</v>
      </c>
      <c r="D20" s="280"/>
      <c r="E20" s="280"/>
      <c r="F20" s="280"/>
      <c r="G20" s="280"/>
      <c r="H20" s="280"/>
      <c r="I20" s="280"/>
      <c r="J20" s="280"/>
      <c r="K20" s="280"/>
      <c r="L20" s="280"/>
      <c r="M20" s="280"/>
      <c r="N20" s="280"/>
      <c r="O20" s="280"/>
      <c r="P20" s="280"/>
      <c r="Q20" s="280"/>
      <c r="R20" s="280"/>
      <c r="S20" s="280"/>
      <c r="T20" s="280"/>
      <c r="U20" s="280"/>
      <c r="V20" s="280"/>
      <c r="W20" s="280"/>
      <c r="X20" s="280"/>
      <c r="Y20" s="280"/>
      <c r="Z20" s="281"/>
      <c r="AA20" s="282" t="s">
        <v>99</v>
      </c>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row>
    <row r="21" spans="1:58" ht="18.75" customHeight="1">
      <c r="A21" s="288"/>
      <c r="B21" s="289"/>
      <c r="C21" s="276" t="s">
        <v>0</v>
      </c>
      <c r="D21" s="277"/>
      <c r="E21" s="277"/>
      <c r="F21" s="277"/>
      <c r="G21" s="277"/>
      <c r="H21" s="277"/>
      <c r="I21" s="277"/>
      <c r="J21" s="278"/>
      <c r="K21" s="276" t="s">
        <v>100</v>
      </c>
      <c r="L21" s="277"/>
      <c r="M21" s="277"/>
      <c r="N21" s="277"/>
      <c r="O21" s="277"/>
      <c r="P21" s="277"/>
      <c r="Q21" s="277"/>
      <c r="R21" s="278"/>
      <c r="S21" s="276" t="s">
        <v>101</v>
      </c>
      <c r="T21" s="277"/>
      <c r="U21" s="277"/>
      <c r="V21" s="277"/>
      <c r="W21" s="277"/>
      <c r="X21" s="277"/>
      <c r="Y21" s="277"/>
      <c r="Z21" s="278"/>
      <c r="AA21" s="276" t="s">
        <v>102</v>
      </c>
      <c r="AB21" s="277"/>
      <c r="AC21" s="277"/>
      <c r="AD21" s="277"/>
      <c r="AE21" s="277"/>
      <c r="AF21" s="277"/>
      <c r="AG21" s="277"/>
      <c r="AH21" s="278"/>
      <c r="AI21" s="276" t="s">
        <v>103</v>
      </c>
      <c r="AJ21" s="277"/>
      <c r="AK21" s="277"/>
      <c r="AL21" s="277"/>
      <c r="AM21" s="277"/>
      <c r="AN21" s="277"/>
      <c r="AO21" s="277"/>
      <c r="AP21" s="278"/>
      <c r="AQ21" s="276" t="s">
        <v>104</v>
      </c>
      <c r="AR21" s="277"/>
      <c r="AS21" s="277"/>
      <c r="AT21" s="277"/>
      <c r="AU21" s="277"/>
      <c r="AV21" s="277"/>
      <c r="AW21" s="277"/>
      <c r="AX21" s="278"/>
      <c r="AY21" s="276" t="s">
        <v>105</v>
      </c>
      <c r="AZ21" s="277"/>
      <c r="BA21" s="277"/>
      <c r="BB21" s="277"/>
      <c r="BC21" s="277"/>
      <c r="BD21" s="277"/>
      <c r="BE21" s="277"/>
      <c r="BF21" s="277"/>
    </row>
    <row r="22" spans="1:58" ht="7.5" customHeight="1">
      <c r="A22" s="55"/>
      <c r="B22" s="90"/>
      <c r="C22" s="94"/>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row>
    <row r="23" spans="1:58" s="93" customFormat="1" ht="18.75" customHeight="1">
      <c r="A23" s="249" t="s">
        <v>0</v>
      </c>
      <c r="B23" s="243"/>
      <c r="C23" s="267">
        <f>SUM(AA23:BF23)</f>
        <v>982</v>
      </c>
      <c r="D23" s="265"/>
      <c r="E23" s="265"/>
      <c r="F23" s="265"/>
      <c r="G23" s="265"/>
      <c r="H23" s="265"/>
      <c r="I23" s="265"/>
      <c r="J23" s="265"/>
      <c r="K23" s="265">
        <f>SUM(K25:R30)</f>
        <v>17</v>
      </c>
      <c r="L23" s="265"/>
      <c r="M23" s="265"/>
      <c r="N23" s="265"/>
      <c r="O23" s="265"/>
      <c r="P23" s="265"/>
      <c r="Q23" s="265"/>
      <c r="R23" s="265"/>
      <c r="S23" s="265">
        <f>SUM(S25:Z30)</f>
        <v>342</v>
      </c>
      <c r="T23" s="265"/>
      <c r="U23" s="265"/>
      <c r="V23" s="265"/>
      <c r="W23" s="265"/>
      <c r="X23" s="265"/>
      <c r="Y23" s="265"/>
      <c r="Z23" s="265"/>
      <c r="AA23" s="265">
        <f>SUM(AA25:AH30)</f>
        <v>358</v>
      </c>
      <c r="AB23" s="265"/>
      <c r="AC23" s="265"/>
      <c r="AD23" s="265"/>
      <c r="AE23" s="265"/>
      <c r="AF23" s="265"/>
      <c r="AG23" s="265"/>
      <c r="AH23" s="265"/>
      <c r="AI23" s="265">
        <f>SUM(AI25:AP30)</f>
        <v>311</v>
      </c>
      <c r="AJ23" s="265"/>
      <c r="AK23" s="265"/>
      <c r="AL23" s="265"/>
      <c r="AM23" s="265"/>
      <c r="AN23" s="265"/>
      <c r="AO23" s="265"/>
      <c r="AP23" s="265"/>
      <c r="AQ23" s="265">
        <f>SUM(AQ25:AX30)</f>
        <v>197</v>
      </c>
      <c r="AR23" s="265"/>
      <c r="AS23" s="265"/>
      <c r="AT23" s="265"/>
      <c r="AU23" s="265"/>
      <c r="AV23" s="265"/>
      <c r="AW23" s="265"/>
      <c r="AX23" s="265"/>
      <c r="AY23" s="265">
        <f>SUM(AY25:BF30)</f>
        <v>116</v>
      </c>
      <c r="AZ23" s="265"/>
      <c r="BA23" s="265"/>
      <c r="BB23" s="265"/>
      <c r="BC23" s="265"/>
      <c r="BD23" s="265"/>
      <c r="BE23" s="265"/>
      <c r="BF23" s="265"/>
    </row>
    <row r="24" spans="1:58" ht="7.5" customHeight="1">
      <c r="A24" s="110"/>
      <c r="B24" s="109"/>
      <c r="C24" s="105"/>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75"/>
      <c r="BA24" s="75"/>
      <c r="BB24" s="75"/>
      <c r="BC24" s="75"/>
      <c r="BD24" s="75"/>
      <c r="BE24" s="75"/>
      <c r="BF24" s="75"/>
    </row>
    <row r="25" spans="1:58" ht="18.75" customHeight="1">
      <c r="A25" s="250" t="s">
        <v>106</v>
      </c>
      <c r="B25" s="243"/>
      <c r="C25" s="267">
        <f>SUM(AA25:BF25)</f>
        <v>1</v>
      </c>
      <c r="D25" s="265"/>
      <c r="E25" s="265"/>
      <c r="F25" s="265"/>
      <c r="G25" s="265"/>
      <c r="H25" s="265"/>
      <c r="I25" s="265"/>
      <c r="J25" s="265"/>
      <c r="K25" s="266">
        <v>0</v>
      </c>
      <c r="L25" s="266"/>
      <c r="M25" s="266"/>
      <c r="N25" s="266"/>
      <c r="O25" s="266"/>
      <c r="P25" s="266"/>
      <c r="Q25" s="266"/>
      <c r="R25" s="266"/>
      <c r="S25" s="266">
        <v>1</v>
      </c>
      <c r="T25" s="266"/>
      <c r="U25" s="266"/>
      <c r="V25" s="266"/>
      <c r="W25" s="266"/>
      <c r="X25" s="266"/>
      <c r="Y25" s="266"/>
      <c r="Z25" s="266"/>
      <c r="AA25" s="266">
        <v>0</v>
      </c>
      <c r="AB25" s="266"/>
      <c r="AC25" s="266"/>
      <c r="AD25" s="266"/>
      <c r="AE25" s="266"/>
      <c r="AF25" s="266"/>
      <c r="AG25" s="266"/>
      <c r="AH25" s="266"/>
      <c r="AI25" s="266">
        <v>1</v>
      </c>
      <c r="AJ25" s="266"/>
      <c r="AK25" s="266"/>
      <c r="AL25" s="266"/>
      <c r="AM25" s="266"/>
      <c r="AN25" s="266"/>
      <c r="AO25" s="266"/>
      <c r="AP25" s="266"/>
      <c r="AQ25" s="266">
        <v>0</v>
      </c>
      <c r="AR25" s="266"/>
      <c r="AS25" s="266"/>
      <c r="AT25" s="266"/>
      <c r="AU25" s="266"/>
      <c r="AV25" s="266"/>
      <c r="AW25" s="266"/>
      <c r="AX25" s="266"/>
      <c r="AY25" s="266">
        <v>0</v>
      </c>
      <c r="AZ25" s="266"/>
      <c r="BA25" s="266"/>
      <c r="BB25" s="266"/>
      <c r="BC25" s="266"/>
      <c r="BD25" s="266"/>
      <c r="BE25" s="266"/>
      <c r="BF25" s="266"/>
    </row>
    <row r="26" spans="1:58" ht="18.75" customHeight="1">
      <c r="A26" s="242" t="s">
        <v>112</v>
      </c>
      <c r="B26" s="243"/>
      <c r="C26" s="267">
        <f>SUM(AA26:BF26)</f>
        <v>51</v>
      </c>
      <c r="D26" s="265"/>
      <c r="E26" s="265"/>
      <c r="F26" s="265"/>
      <c r="G26" s="265"/>
      <c r="H26" s="265"/>
      <c r="I26" s="265"/>
      <c r="J26" s="265"/>
      <c r="K26" s="266">
        <v>3</v>
      </c>
      <c r="L26" s="266"/>
      <c r="M26" s="266"/>
      <c r="N26" s="266"/>
      <c r="O26" s="266"/>
      <c r="P26" s="266"/>
      <c r="Q26" s="266"/>
      <c r="R26" s="266"/>
      <c r="S26" s="266">
        <v>19</v>
      </c>
      <c r="T26" s="266"/>
      <c r="U26" s="266"/>
      <c r="V26" s="266"/>
      <c r="W26" s="266"/>
      <c r="X26" s="266"/>
      <c r="Y26" s="266"/>
      <c r="Z26" s="266"/>
      <c r="AA26" s="266">
        <v>22</v>
      </c>
      <c r="AB26" s="266"/>
      <c r="AC26" s="266"/>
      <c r="AD26" s="266"/>
      <c r="AE26" s="266"/>
      <c r="AF26" s="266"/>
      <c r="AG26" s="266"/>
      <c r="AH26" s="266"/>
      <c r="AI26" s="266">
        <v>14</v>
      </c>
      <c r="AJ26" s="266"/>
      <c r="AK26" s="266"/>
      <c r="AL26" s="266"/>
      <c r="AM26" s="266"/>
      <c r="AN26" s="266"/>
      <c r="AO26" s="266"/>
      <c r="AP26" s="266"/>
      <c r="AQ26" s="266">
        <v>9</v>
      </c>
      <c r="AR26" s="266"/>
      <c r="AS26" s="266"/>
      <c r="AT26" s="266"/>
      <c r="AU26" s="266"/>
      <c r="AV26" s="266"/>
      <c r="AW26" s="266"/>
      <c r="AX26" s="266"/>
      <c r="AY26" s="266">
        <v>6</v>
      </c>
      <c r="AZ26" s="266"/>
      <c r="BA26" s="266"/>
      <c r="BB26" s="266"/>
      <c r="BC26" s="266"/>
      <c r="BD26" s="266"/>
      <c r="BE26" s="266"/>
      <c r="BF26" s="266"/>
    </row>
    <row r="27" spans="1:58" ht="18.75" customHeight="1">
      <c r="A27" s="242" t="s">
        <v>113</v>
      </c>
      <c r="B27" s="243"/>
      <c r="C27" s="267">
        <f>SUM(AA27:BF27)</f>
        <v>151</v>
      </c>
      <c r="D27" s="265"/>
      <c r="E27" s="265"/>
      <c r="F27" s="265"/>
      <c r="G27" s="265"/>
      <c r="H27" s="265"/>
      <c r="I27" s="265"/>
      <c r="J27" s="265"/>
      <c r="K27" s="266">
        <v>3</v>
      </c>
      <c r="L27" s="266"/>
      <c r="M27" s="266"/>
      <c r="N27" s="266"/>
      <c r="O27" s="266"/>
      <c r="P27" s="266"/>
      <c r="Q27" s="266"/>
      <c r="R27" s="266"/>
      <c r="S27" s="266">
        <v>53</v>
      </c>
      <c r="T27" s="266"/>
      <c r="U27" s="266"/>
      <c r="V27" s="266"/>
      <c r="W27" s="266"/>
      <c r="X27" s="266"/>
      <c r="Y27" s="266"/>
      <c r="Z27" s="266"/>
      <c r="AA27" s="266">
        <v>56</v>
      </c>
      <c r="AB27" s="266"/>
      <c r="AC27" s="266"/>
      <c r="AD27" s="266"/>
      <c r="AE27" s="266"/>
      <c r="AF27" s="266"/>
      <c r="AG27" s="266"/>
      <c r="AH27" s="266"/>
      <c r="AI27" s="266">
        <v>52</v>
      </c>
      <c r="AJ27" s="266"/>
      <c r="AK27" s="266"/>
      <c r="AL27" s="266"/>
      <c r="AM27" s="266"/>
      <c r="AN27" s="266"/>
      <c r="AO27" s="266"/>
      <c r="AP27" s="266"/>
      <c r="AQ27" s="266">
        <v>27</v>
      </c>
      <c r="AR27" s="266"/>
      <c r="AS27" s="266"/>
      <c r="AT27" s="266"/>
      <c r="AU27" s="266"/>
      <c r="AV27" s="266"/>
      <c r="AW27" s="266"/>
      <c r="AX27" s="266"/>
      <c r="AY27" s="266">
        <v>16</v>
      </c>
      <c r="AZ27" s="266"/>
      <c r="BA27" s="266"/>
      <c r="BB27" s="266"/>
      <c r="BC27" s="266"/>
      <c r="BD27" s="266"/>
      <c r="BE27" s="266"/>
      <c r="BF27" s="266"/>
    </row>
    <row r="28" spans="1:58" ht="18.75" customHeight="1">
      <c r="A28" s="242" t="s">
        <v>114</v>
      </c>
      <c r="B28" s="243"/>
      <c r="C28" s="267">
        <f>SUM(AA28:BF28)</f>
        <v>381</v>
      </c>
      <c r="D28" s="265"/>
      <c r="E28" s="265"/>
      <c r="F28" s="265"/>
      <c r="G28" s="265"/>
      <c r="H28" s="265"/>
      <c r="I28" s="265"/>
      <c r="J28" s="265"/>
      <c r="K28" s="266">
        <v>7</v>
      </c>
      <c r="L28" s="266"/>
      <c r="M28" s="266"/>
      <c r="N28" s="266"/>
      <c r="O28" s="266"/>
      <c r="P28" s="266"/>
      <c r="Q28" s="266"/>
      <c r="R28" s="266"/>
      <c r="S28" s="266">
        <v>134</v>
      </c>
      <c r="T28" s="266"/>
      <c r="U28" s="266"/>
      <c r="V28" s="266"/>
      <c r="W28" s="266"/>
      <c r="X28" s="266"/>
      <c r="Y28" s="266"/>
      <c r="Z28" s="266"/>
      <c r="AA28" s="266">
        <v>141</v>
      </c>
      <c r="AB28" s="266"/>
      <c r="AC28" s="266"/>
      <c r="AD28" s="266"/>
      <c r="AE28" s="266"/>
      <c r="AF28" s="266"/>
      <c r="AG28" s="266"/>
      <c r="AH28" s="266"/>
      <c r="AI28" s="266">
        <v>126</v>
      </c>
      <c r="AJ28" s="266"/>
      <c r="AK28" s="266"/>
      <c r="AL28" s="266"/>
      <c r="AM28" s="266"/>
      <c r="AN28" s="266"/>
      <c r="AO28" s="266"/>
      <c r="AP28" s="266"/>
      <c r="AQ28" s="266">
        <v>75</v>
      </c>
      <c r="AR28" s="266"/>
      <c r="AS28" s="266"/>
      <c r="AT28" s="266"/>
      <c r="AU28" s="266"/>
      <c r="AV28" s="266"/>
      <c r="AW28" s="266"/>
      <c r="AX28" s="266"/>
      <c r="AY28" s="266">
        <v>39</v>
      </c>
      <c r="AZ28" s="266"/>
      <c r="BA28" s="266"/>
      <c r="BB28" s="266"/>
      <c r="BC28" s="266"/>
      <c r="BD28" s="266"/>
      <c r="BE28" s="266"/>
      <c r="BF28" s="266"/>
    </row>
    <row r="29" spans="1:60" ht="18.75" customHeight="1">
      <c r="A29" s="242" t="s">
        <v>115</v>
      </c>
      <c r="B29" s="243"/>
      <c r="C29" s="267">
        <f>SUM(AA29:BF29)</f>
        <v>398</v>
      </c>
      <c r="D29" s="265"/>
      <c r="E29" s="265"/>
      <c r="F29" s="265"/>
      <c r="G29" s="265"/>
      <c r="H29" s="265"/>
      <c r="I29" s="265"/>
      <c r="J29" s="265"/>
      <c r="K29" s="266">
        <v>4</v>
      </c>
      <c r="L29" s="266"/>
      <c r="M29" s="266"/>
      <c r="N29" s="266"/>
      <c r="O29" s="266"/>
      <c r="P29" s="266"/>
      <c r="Q29" s="266"/>
      <c r="R29" s="266"/>
      <c r="S29" s="266">
        <v>135</v>
      </c>
      <c r="T29" s="266"/>
      <c r="U29" s="266"/>
      <c r="V29" s="266"/>
      <c r="W29" s="266"/>
      <c r="X29" s="266"/>
      <c r="Y29" s="266"/>
      <c r="Z29" s="266"/>
      <c r="AA29" s="266">
        <v>139</v>
      </c>
      <c r="AB29" s="266"/>
      <c r="AC29" s="266"/>
      <c r="AD29" s="266"/>
      <c r="AE29" s="266"/>
      <c r="AF29" s="266"/>
      <c r="AG29" s="266"/>
      <c r="AH29" s="266"/>
      <c r="AI29" s="266">
        <v>118</v>
      </c>
      <c r="AJ29" s="266"/>
      <c r="AK29" s="266"/>
      <c r="AL29" s="266"/>
      <c r="AM29" s="266"/>
      <c r="AN29" s="266"/>
      <c r="AO29" s="266"/>
      <c r="AP29" s="266"/>
      <c r="AQ29" s="266">
        <v>86</v>
      </c>
      <c r="AR29" s="266"/>
      <c r="AS29" s="266"/>
      <c r="AT29" s="266"/>
      <c r="AU29" s="266"/>
      <c r="AV29" s="266"/>
      <c r="AW29" s="266"/>
      <c r="AX29" s="266"/>
      <c r="AY29" s="266">
        <v>55</v>
      </c>
      <c r="AZ29" s="266"/>
      <c r="BA29" s="266"/>
      <c r="BB29" s="266"/>
      <c r="BC29" s="266"/>
      <c r="BD29" s="266"/>
      <c r="BE29" s="266"/>
      <c r="BF29" s="266"/>
      <c r="BH29" s="111"/>
    </row>
    <row r="30" spans="1:60" ht="18.75" customHeight="1">
      <c r="A30" s="242"/>
      <c r="B30" s="243"/>
      <c r="C30" s="267"/>
      <c r="D30" s="265"/>
      <c r="E30" s="265"/>
      <c r="F30" s="265"/>
      <c r="G30" s="265"/>
      <c r="H30" s="265"/>
      <c r="I30" s="265"/>
      <c r="J30" s="265"/>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H30" s="111"/>
    </row>
    <row r="31" spans="1:60" ht="21" customHeight="1">
      <c r="A31" s="110"/>
      <c r="B31" s="109"/>
      <c r="C31" s="268"/>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H31" s="111"/>
    </row>
    <row r="32" spans="1:60" ht="18.75" customHeight="1">
      <c r="A32" s="242" t="s">
        <v>27</v>
      </c>
      <c r="B32" s="243"/>
      <c r="C32" s="267">
        <f aca="true" t="shared" si="0" ref="C32:C38">SUM(AA32:BF32)</f>
        <v>167</v>
      </c>
      <c r="D32" s="265"/>
      <c r="E32" s="265"/>
      <c r="F32" s="265"/>
      <c r="G32" s="265"/>
      <c r="H32" s="265"/>
      <c r="I32" s="265"/>
      <c r="J32" s="265"/>
      <c r="K32" s="266">
        <v>28</v>
      </c>
      <c r="L32" s="266"/>
      <c r="M32" s="266"/>
      <c r="N32" s="266"/>
      <c r="O32" s="266"/>
      <c r="P32" s="266"/>
      <c r="Q32" s="266"/>
      <c r="R32" s="266"/>
      <c r="S32" s="266">
        <v>139</v>
      </c>
      <c r="T32" s="266"/>
      <c r="U32" s="266"/>
      <c r="V32" s="266"/>
      <c r="W32" s="266"/>
      <c r="X32" s="266"/>
      <c r="Y32" s="266"/>
      <c r="Z32" s="266"/>
      <c r="AA32" s="266">
        <v>53</v>
      </c>
      <c r="AB32" s="266"/>
      <c r="AC32" s="266"/>
      <c r="AD32" s="266"/>
      <c r="AE32" s="266"/>
      <c r="AF32" s="266"/>
      <c r="AG32" s="266"/>
      <c r="AH32" s="266"/>
      <c r="AI32" s="266">
        <v>50</v>
      </c>
      <c r="AJ32" s="266"/>
      <c r="AK32" s="266"/>
      <c r="AL32" s="266"/>
      <c r="AM32" s="266"/>
      <c r="AN32" s="266"/>
      <c r="AO32" s="266"/>
      <c r="AP32" s="266"/>
      <c r="AQ32" s="266">
        <v>36</v>
      </c>
      <c r="AR32" s="266"/>
      <c r="AS32" s="266"/>
      <c r="AT32" s="266"/>
      <c r="AU32" s="266"/>
      <c r="AV32" s="266"/>
      <c r="AW32" s="266"/>
      <c r="AX32" s="266"/>
      <c r="AY32" s="266">
        <v>28</v>
      </c>
      <c r="AZ32" s="266"/>
      <c r="BA32" s="266"/>
      <c r="BB32" s="266"/>
      <c r="BC32" s="266"/>
      <c r="BD32" s="266"/>
      <c r="BE32" s="266"/>
      <c r="BF32" s="266"/>
      <c r="BH32" s="111"/>
    </row>
    <row r="33" spans="1:60" ht="18.75" customHeight="1">
      <c r="A33" s="242" t="s">
        <v>28</v>
      </c>
      <c r="B33" s="243"/>
      <c r="C33" s="267">
        <f t="shared" si="0"/>
        <v>131</v>
      </c>
      <c r="D33" s="265"/>
      <c r="E33" s="265"/>
      <c r="F33" s="265"/>
      <c r="G33" s="265"/>
      <c r="H33" s="265"/>
      <c r="I33" s="265"/>
      <c r="J33" s="265"/>
      <c r="K33" s="266">
        <v>8</v>
      </c>
      <c r="L33" s="266"/>
      <c r="M33" s="266"/>
      <c r="N33" s="266"/>
      <c r="O33" s="266"/>
      <c r="P33" s="266"/>
      <c r="Q33" s="266"/>
      <c r="R33" s="266"/>
      <c r="S33" s="266">
        <v>123</v>
      </c>
      <c r="T33" s="266"/>
      <c r="U33" s="266"/>
      <c r="V33" s="266"/>
      <c r="W33" s="266"/>
      <c r="X33" s="266"/>
      <c r="Y33" s="266"/>
      <c r="Z33" s="266"/>
      <c r="AA33" s="266">
        <v>46</v>
      </c>
      <c r="AB33" s="266"/>
      <c r="AC33" s="266"/>
      <c r="AD33" s="266"/>
      <c r="AE33" s="266"/>
      <c r="AF33" s="266"/>
      <c r="AG33" s="266"/>
      <c r="AH33" s="266"/>
      <c r="AI33" s="266">
        <v>46</v>
      </c>
      <c r="AJ33" s="266"/>
      <c r="AK33" s="266"/>
      <c r="AL33" s="266"/>
      <c r="AM33" s="266"/>
      <c r="AN33" s="266"/>
      <c r="AO33" s="266"/>
      <c r="AP33" s="266"/>
      <c r="AQ33" s="266">
        <v>28</v>
      </c>
      <c r="AR33" s="266"/>
      <c r="AS33" s="266"/>
      <c r="AT33" s="266"/>
      <c r="AU33" s="266"/>
      <c r="AV33" s="266"/>
      <c r="AW33" s="266"/>
      <c r="AX33" s="266"/>
      <c r="AY33" s="266">
        <v>11</v>
      </c>
      <c r="AZ33" s="266"/>
      <c r="BA33" s="266"/>
      <c r="BB33" s="266"/>
      <c r="BC33" s="266"/>
      <c r="BD33" s="266"/>
      <c r="BE33" s="266"/>
      <c r="BF33" s="266"/>
      <c r="BH33" s="111"/>
    </row>
    <row r="34" spans="1:60" ht="18.75" customHeight="1">
      <c r="A34" s="242" t="s">
        <v>29</v>
      </c>
      <c r="B34" s="243"/>
      <c r="C34" s="267">
        <f t="shared" si="0"/>
        <v>81</v>
      </c>
      <c r="D34" s="265"/>
      <c r="E34" s="265"/>
      <c r="F34" s="265"/>
      <c r="G34" s="265"/>
      <c r="H34" s="265"/>
      <c r="I34" s="265"/>
      <c r="J34" s="265"/>
      <c r="K34" s="266">
        <v>9</v>
      </c>
      <c r="L34" s="266"/>
      <c r="M34" s="266"/>
      <c r="N34" s="266"/>
      <c r="O34" s="266"/>
      <c r="P34" s="266"/>
      <c r="Q34" s="266"/>
      <c r="R34" s="266"/>
      <c r="S34" s="266">
        <v>72</v>
      </c>
      <c r="T34" s="266"/>
      <c r="U34" s="266"/>
      <c r="V34" s="266"/>
      <c r="W34" s="266"/>
      <c r="X34" s="266"/>
      <c r="Y34" s="266"/>
      <c r="Z34" s="266"/>
      <c r="AA34" s="266">
        <v>38</v>
      </c>
      <c r="AB34" s="266"/>
      <c r="AC34" s="266"/>
      <c r="AD34" s="266"/>
      <c r="AE34" s="266"/>
      <c r="AF34" s="266"/>
      <c r="AG34" s="266"/>
      <c r="AH34" s="266"/>
      <c r="AI34" s="266">
        <v>22</v>
      </c>
      <c r="AJ34" s="266"/>
      <c r="AK34" s="266"/>
      <c r="AL34" s="266"/>
      <c r="AM34" s="266"/>
      <c r="AN34" s="266"/>
      <c r="AO34" s="266"/>
      <c r="AP34" s="266"/>
      <c r="AQ34" s="266">
        <v>14</v>
      </c>
      <c r="AR34" s="266"/>
      <c r="AS34" s="266"/>
      <c r="AT34" s="266"/>
      <c r="AU34" s="266"/>
      <c r="AV34" s="266"/>
      <c r="AW34" s="266"/>
      <c r="AX34" s="266"/>
      <c r="AY34" s="266">
        <v>7</v>
      </c>
      <c r="AZ34" s="266"/>
      <c r="BA34" s="266"/>
      <c r="BB34" s="266"/>
      <c r="BC34" s="266"/>
      <c r="BD34" s="266"/>
      <c r="BE34" s="266"/>
      <c r="BF34" s="266"/>
      <c r="BH34" s="111"/>
    </row>
    <row r="35" spans="1:60" ht="18.75" customHeight="1">
      <c r="A35" s="242" t="s">
        <v>30</v>
      </c>
      <c r="B35" s="243"/>
      <c r="C35" s="267">
        <f t="shared" si="0"/>
        <v>153</v>
      </c>
      <c r="D35" s="265"/>
      <c r="E35" s="265"/>
      <c r="F35" s="265"/>
      <c r="G35" s="265"/>
      <c r="H35" s="265"/>
      <c r="I35" s="265"/>
      <c r="J35" s="265"/>
      <c r="K35" s="266">
        <v>16</v>
      </c>
      <c r="L35" s="266"/>
      <c r="M35" s="266"/>
      <c r="N35" s="266"/>
      <c r="O35" s="266"/>
      <c r="P35" s="266"/>
      <c r="Q35" s="266"/>
      <c r="R35" s="266"/>
      <c r="S35" s="266">
        <v>137</v>
      </c>
      <c r="T35" s="266"/>
      <c r="U35" s="266"/>
      <c r="V35" s="266"/>
      <c r="W35" s="266"/>
      <c r="X35" s="266"/>
      <c r="Y35" s="266"/>
      <c r="Z35" s="266"/>
      <c r="AA35" s="266">
        <v>50</v>
      </c>
      <c r="AB35" s="266"/>
      <c r="AC35" s="266"/>
      <c r="AD35" s="266"/>
      <c r="AE35" s="266"/>
      <c r="AF35" s="266"/>
      <c r="AG35" s="266"/>
      <c r="AH35" s="266"/>
      <c r="AI35" s="266">
        <v>52</v>
      </c>
      <c r="AJ35" s="266"/>
      <c r="AK35" s="266"/>
      <c r="AL35" s="266"/>
      <c r="AM35" s="266"/>
      <c r="AN35" s="266"/>
      <c r="AO35" s="266"/>
      <c r="AP35" s="266"/>
      <c r="AQ35" s="266">
        <v>32</v>
      </c>
      <c r="AR35" s="266"/>
      <c r="AS35" s="266"/>
      <c r="AT35" s="266"/>
      <c r="AU35" s="266"/>
      <c r="AV35" s="266"/>
      <c r="AW35" s="266"/>
      <c r="AX35" s="266"/>
      <c r="AY35" s="266">
        <v>19</v>
      </c>
      <c r="AZ35" s="266"/>
      <c r="BA35" s="266"/>
      <c r="BB35" s="266"/>
      <c r="BC35" s="266"/>
      <c r="BD35" s="266"/>
      <c r="BE35" s="266"/>
      <c r="BF35" s="266"/>
      <c r="BH35" s="111"/>
    </row>
    <row r="36" spans="1:66" ht="18.75" customHeight="1">
      <c r="A36" s="242" t="s">
        <v>31</v>
      </c>
      <c r="B36" s="243"/>
      <c r="C36" s="267">
        <f t="shared" si="0"/>
        <v>137</v>
      </c>
      <c r="D36" s="265"/>
      <c r="E36" s="265"/>
      <c r="F36" s="265"/>
      <c r="G36" s="265"/>
      <c r="H36" s="265"/>
      <c r="I36" s="265"/>
      <c r="J36" s="265"/>
      <c r="K36" s="266">
        <v>32</v>
      </c>
      <c r="L36" s="266"/>
      <c r="M36" s="266"/>
      <c r="N36" s="266"/>
      <c r="O36" s="266"/>
      <c r="P36" s="266"/>
      <c r="Q36" s="266"/>
      <c r="R36" s="266"/>
      <c r="S36" s="266">
        <v>105</v>
      </c>
      <c r="T36" s="266"/>
      <c r="U36" s="266"/>
      <c r="V36" s="266"/>
      <c r="W36" s="266"/>
      <c r="X36" s="266"/>
      <c r="Y36" s="266"/>
      <c r="Z36" s="266"/>
      <c r="AA36" s="266">
        <v>36</v>
      </c>
      <c r="AB36" s="266"/>
      <c r="AC36" s="266"/>
      <c r="AD36" s="266"/>
      <c r="AE36" s="266"/>
      <c r="AF36" s="266"/>
      <c r="AG36" s="266"/>
      <c r="AH36" s="266"/>
      <c r="AI36" s="266">
        <v>44</v>
      </c>
      <c r="AJ36" s="266"/>
      <c r="AK36" s="266"/>
      <c r="AL36" s="266"/>
      <c r="AM36" s="266"/>
      <c r="AN36" s="266"/>
      <c r="AO36" s="266"/>
      <c r="AP36" s="266"/>
      <c r="AQ36" s="266">
        <v>42</v>
      </c>
      <c r="AR36" s="266"/>
      <c r="AS36" s="266"/>
      <c r="AT36" s="266"/>
      <c r="AU36" s="266"/>
      <c r="AV36" s="266"/>
      <c r="AW36" s="266"/>
      <c r="AX36" s="266"/>
      <c r="AY36" s="266">
        <v>15</v>
      </c>
      <c r="AZ36" s="266"/>
      <c r="BA36" s="266"/>
      <c r="BB36" s="266"/>
      <c r="BC36" s="266"/>
      <c r="BD36" s="266"/>
      <c r="BE36" s="266"/>
      <c r="BF36" s="266"/>
      <c r="BH36" s="111"/>
      <c r="BI36" s="111"/>
      <c r="BJ36" s="111"/>
      <c r="BK36" s="111"/>
      <c r="BL36" s="111"/>
      <c r="BM36" s="111"/>
      <c r="BN36" s="111"/>
    </row>
    <row r="37" spans="1:58" ht="18.75" customHeight="1">
      <c r="A37" s="242" t="s">
        <v>32</v>
      </c>
      <c r="B37" s="243"/>
      <c r="C37" s="267">
        <f t="shared" si="0"/>
        <v>140</v>
      </c>
      <c r="D37" s="265"/>
      <c r="E37" s="265"/>
      <c r="F37" s="265"/>
      <c r="G37" s="265"/>
      <c r="H37" s="265"/>
      <c r="I37" s="265"/>
      <c r="J37" s="265"/>
      <c r="K37" s="266">
        <v>11</v>
      </c>
      <c r="L37" s="266"/>
      <c r="M37" s="266"/>
      <c r="N37" s="266"/>
      <c r="O37" s="266"/>
      <c r="P37" s="266"/>
      <c r="Q37" s="266"/>
      <c r="R37" s="266"/>
      <c r="S37" s="266">
        <v>129</v>
      </c>
      <c r="T37" s="266"/>
      <c r="U37" s="266"/>
      <c r="V37" s="266"/>
      <c r="W37" s="266"/>
      <c r="X37" s="266"/>
      <c r="Y37" s="266"/>
      <c r="Z37" s="266"/>
      <c r="AA37" s="266">
        <v>81</v>
      </c>
      <c r="AB37" s="266"/>
      <c r="AC37" s="266"/>
      <c r="AD37" s="266"/>
      <c r="AE37" s="266"/>
      <c r="AF37" s="266"/>
      <c r="AG37" s="266"/>
      <c r="AH37" s="266"/>
      <c r="AI37" s="266">
        <v>26</v>
      </c>
      <c r="AJ37" s="266"/>
      <c r="AK37" s="266"/>
      <c r="AL37" s="266"/>
      <c r="AM37" s="266"/>
      <c r="AN37" s="266"/>
      <c r="AO37" s="266"/>
      <c r="AP37" s="266"/>
      <c r="AQ37" s="266">
        <v>20</v>
      </c>
      <c r="AR37" s="266"/>
      <c r="AS37" s="266"/>
      <c r="AT37" s="266"/>
      <c r="AU37" s="266"/>
      <c r="AV37" s="266"/>
      <c r="AW37" s="266"/>
      <c r="AX37" s="266"/>
      <c r="AY37" s="266">
        <v>13</v>
      </c>
      <c r="AZ37" s="266"/>
      <c r="BA37" s="266"/>
      <c r="BB37" s="266"/>
      <c r="BC37" s="266"/>
      <c r="BD37" s="266"/>
      <c r="BE37" s="266"/>
      <c r="BF37" s="266"/>
    </row>
    <row r="38" spans="1:61" ht="18.75" customHeight="1" thickBot="1">
      <c r="A38" s="244" t="s">
        <v>33</v>
      </c>
      <c r="B38" s="245"/>
      <c r="C38" s="267">
        <f t="shared" si="0"/>
        <v>173</v>
      </c>
      <c r="D38" s="265"/>
      <c r="E38" s="265"/>
      <c r="F38" s="265"/>
      <c r="G38" s="265"/>
      <c r="H38" s="265"/>
      <c r="I38" s="265"/>
      <c r="J38" s="265"/>
      <c r="K38" s="253">
        <v>12</v>
      </c>
      <c r="L38" s="253"/>
      <c r="M38" s="253"/>
      <c r="N38" s="253"/>
      <c r="O38" s="253"/>
      <c r="P38" s="253"/>
      <c r="Q38" s="253"/>
      <c r="R38" s="253"/>
      <c r="S38" s="253">
        <v>161</v>
      </c>
      <c r="T38" s="253"/>
      <c r="U38" s="253"/>
      <c r="V38" s="253"/>
      <c r="W38" s="253"/>
      <c r="X38" s="253"/>
      <c r="Y38" s="253"/>
      <c r="Z38" s="253"/>
      <c r="AA38" s="253">
        <v>54</v>
      </c>
      <c r="AB38" s="253"/>
      <c r="AC38" s="253"/>
      <c r="AD38" s="253"/>
      <c r="AE38" s="253"/>
      <c r="AF38" s="253"/>
      <c r="AG38" s="253"/>
      <c r="AH38" s="253"/>
      <c r="AI38" s="253">
        <v>71</v>
      </c>
      <c r="AJ38" s="253"/>
      <c r="AK38" s="253"/>
      <c r="AL38" s="253"/>
      <c r="AM38" s="253"/>
      <c r="AN38" s="253"/>
      <c r="AO38" s="253"/>
      <c r="AP38" s="253"/>
      <c r="AQ38" s="253">
        <v>25</v>
      </c>
      <c r="AR38" s="253"/>
      <c r="AS38" s="253"/>
      <c r="AT38" s="253"/>
      <c r="AU38" s="253"/>
      <c r="AV38" s="253"/>
      <c r="AW38" s="253"/>
      <c r="AX38" s="253"/>
      <c r="AY38" s="253">
        <v>23</v>
      </c>
      <c r="AZ38" s="253"/>
      <c r="BA38" s="253"/>
      <c r="BB38" s="253"/>
      <c r="BC38" s="253"/>
      <c r="BD38" s="253"/>
      <c r="BE38" s="253"/>
      <c r="BF38" s="253"/>
      <c r="BI38" s="111"/>
    </row>
    <row r="39" spans="1:58" ht="17.25">
      <c r="A39" s="55"/>
      <c r="B39" s="75"/>
      <c r="C39" s="89"/>
      <c r="D39" s="112"/>
      <c r="E39" s="112"/>
      <c r="F39" s="112"/>
      <c r="G39" s="112"/>
      <c r="H39" s="112"/>
      <c r="I39" s="112"/>
      <c r="J39" s="112"/>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221" t="s">
        <v>57</v>
      </c>
      <c r="AX39" s="221"/>
      <c r="AY39" s="221"/>
      <c r="AZ39" s="221"/>
      <c r="BA39" s="221"/>
      <c r="BB39" s="221"/>
      <c r="BC39" s="221"/>
      <c r="BD39" s="221"/>
      <c r="BE39" s="221"/>
      <c r="BF39" s="221"/>
    </row>
    <row r="40" spans="1:58" ht="17.25">
      <c r="A40" s="55"/>
      <c r="B40" s="75"/>
      <c r="C40" s="75"/>
      <c r="D40" s="75"/>
      <c r="E40" s="75"/>
      <c r="F40" s="75"/>
      <c r="G40" s="75"/>
      <c r="H40" s="75"/>
      <c r="I40" s="75"/>
      <c r="J40" s="75"/>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7"/>
      <c r="AZ40" s="75"/>
      <c r="BA40" s="75"/>
      <c r="BB40" s="75"/>
      <c r="BC40" s="75"/>
      <c r="BD40" s="75"/>
      <c r="BE40" s="75"/>
      <c r="BF40" s="75"/>
    </row>
    <row r="41" spans="1:58" ht="18.75" customHeight="1">
      <c r="A41" s="219" t="s">
        <v>116</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75"/>
      <c r="AL41" s="75"/>
      <c r="AM41" s="75"/>
      <c r="AN41" s="75"/>
      <c r="AO41" s="75"/>
      <c r="AP41" s="75"/>
      <c r="AQ41" s="75"/>
      <c r="AR41" s="75"/>
      <c r="AS41" s="75"/>
      <c r="AT41" s="75"/>
      <c r="AU41" s="75"/>
      <c r="AV41" s="75"/>
      <c r="AW41" s="75"/>
      <c r="AX41" s="75"/>
      <c r="AY41" s="75"/>
      <c r="AZ41" s="75"/>
      <c r="BA41" s="75"/>
      <c r="BB41" s="75"/>
      <c r="BC41" s="75"/>
      <c r="BD41" s="75"/>
      <c r="BE41" s="75"/>
      <c r="BF41" s="75"/>
    </row>
    <row r="42" spans="1:58" ht="18" thickBot="1">
      <c r="A42" s="5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220" t="s">
        <v>44</v>
      </c>
      <c r="AZ42" s="220"/>
      <c r="BA42" s="220"/>
      <c r="BB42" s="220"/>
      <c r="BC42" s="220"/>
      <c r="BD42" s="220"/>
      <c r="BE42" s="220"/>
      <c r="BF42" s="220"/>
    </row>
    <row r="43" spans="1:58" ht="18.75" customHeight="1">
      <c r="A43" s="88"/>
      <c r="B43" s="113"/>
      <c r="C43" s="259" t="s">
        <v>0</v>
      </c>
      <c r="D43" s="260"/>
      <c r="E43" s="260"/>
      <c r="F43" s="260"/>
      <c r="G43" s="260"/>
      <c r="H43" s="260"/>
      <c r="I43" s="261"/>
      <c r="J43" s="262" t="s">
        <v>27</v>
      </c>
      <c r="K43" s="263"/>
      <c r="L43" s="263"/>
      <c r="M43" s="263"/>
      <c r="N43" s="263"/>
      <c r="O43" s="263"/>
      <c r="P43" s="264"/>
      <c r="Q43" s="262" t="s">
        <v>28</v>
      </c>
      <c r="R43" s="263"/>
      <c r="S43" s="263"/>
      <c r="T43" s="263"/>
      <c r="U43" s="263"/>
      <c r="V43" s="263"/>
      <c r="W43" s="264"/>
      <c r="X43" s="262" t="s">
        <v>29</v>
      </c>
      <c r="Y43" s="263"/>
      <c r="Z43" s="263"/>
      <c r="AA43" s="263"/>
      <c r="AB43" s="263"/>
      <c r="AC43" s="263"/>
      <c r="AD43" s="264"/>
      <c r="AE43" s="262" t="s">
        <v>30</v>
      </c>
      <c r="AF43" s="263"/>
      <c r="AG43" s="263"/>
      <c r="AH43" s="263"/>
      <c r="AI43" s="263"/>
      <c r="AJ43" s="263"/>
      <c r="AK43" s="264"/>
      <c r="AL43" s="262" t="s">
        <v>31</v>
      </c>
      <c r="AM43" s="263"/>
      <c r="AN43" s="263"/>
      <c r="AO43" s="263"/>
      <c r="AP43" s="263"/>
      <c r="AQ43" s="263"/>
      <c r="AR43" s="264"/>
      <c r="AS43" s="262" t="s">
        <v>32</v>
      </c>
      <c r="AT43" s="263"/>
      <c r="AU43" s="263"/>
      <c r="AV43" s="263"/>
      <c r="AW43" s="263"/>
      <c r="AX43" s="263"/>
      <c r="AY43" s="264"/>
      <c r="AZ43" s="262" t="s">
        <v>33</v>
      </c>
      <c r="BA43" s="263"/>
      <c r="BB43" s="263"/>
      <c r="BC43" s="263"/>
      <c r="BD43" s="263"/>
      <c r="BE43" s="263"/>
      <c r="BF43" s="263"/>
    </row>
    <row r="44" spans="1:58" ht="18.75" customHeight="1">
      <c r="A44" s="246" t="s">
        <v>107</v>
      </c>
      <c r="B44" s="198"/>
      <c r="C44" s="255">
        <f>SUM(J44:BF44)</f>
        <v>74</v>
      </c>
      <c r="D44" s="256"/>
      <c r="E44" s="256"/>
      <c r="F44" s="256"/>
      <c r="G44" s="256"/>
      <c r="H44" s="256"/>
      <c r="I44" s="256"/>
      <c r="J44" s="254">
        <v>9</v>
      </c>
      <c r="K44" s="254"/>
      <c r="L44" s="254"/>
      <c r="M44" s="254"/>
      <c r="N44" s="254"/>
      <c r="O44" s="254"/>
      <c r="P44" s="254"/>
      <c r="Q44" s="254">
        <v>13</v>
      </c>
      <c r="R44" s="254"/>
      <c r="S44" s="254"/>
      <c r="T44" s="254"/>
      <c r="U44" s="254"/>
      <c r="V44" s="254"/>
      <c r="W44" s="254"/>
      <c r="X44" s="254">
        <v>5</v>
      </c>
      <c r="Y44" s="254"/>
      <c r="Z44" s="254"/>
      <c r="AA44" s="254"/>
      <c r="AB44" s="254"/>
      <c r="AC44" s="254"/>
      <c r="AD44" s="254"/>
      <c r="AE44" s="254">
        <v>12</v>
      </c>
      <c r="AF44" s="254"/>
      <c r="AG44" s="254"/>
      <c r="AH44" s="254"/>
      <c r="AI44" s="254"/>
      <c r="AJ44" s="254"/>
      <c r="AK44" s="254"/>
      <c r="AL44" s="254">
        <v>7</v>
      </c>
      <c r="AM44" s="254"/>
      <c r="AN44" s="254"/>
      <c r="AO44" s="254"/>
      <c r="AP44" s="254"/>
      <c r="AQ44" s="254"/>
      <c r="AR44" s="254"/>
      <c r="AS44" s="254">
        <v>14</v>
      </c>
      <c r="AT44" s="254"/>
      <c r="AU44" s="254"/>
      <c r="AV44" s="254"/>
      <c r="AW44" s="254"/>
      <c r="AX44" s="254"/>
      <c r="AY44" s="254"/>
      <c r="AZ44" s="254">
        <v>14</v>
      </c>
      <c r="BA44" s="254"/>
      <c r="BB44" s="254"/>
      <c r="BC44" s="254"/>
      <c r="BD44" s="254"/>
      <c r="BE44" s="254"/>
      <c r="BF44" s="254"/>
    </row>
    <row r="45" spans="1:58" ht="18.75" customHeight="1" thickBot="1">
      <c r="A45" s="247" t="s">
        <v>108</v>
      </c>
      <c r="B45" s="248"/>
      <c r="C45" s="257">
        <f>SUM(J45:AZ45)</f>
        <v>1369</v>
      </c>
      <c r="D45" s="258"/>
      <c r="E45" s="258"/>
      <c r="F45" s="258"/>
      <c r="G45" s="258"/>
      <c r="H45" s="258"/>
      <c r="I45" s="258"/>
      <c r="J45" s="253">
        <v>135</v>
      </c>
      <c r="K45" s="253"/>
      <c r="L45" s="253"/>
      <c r="M45" s="253"/>
      <c r="N45" s="253"/>
      <c r="O45" s="253"/>
      <c r="P45" s="253"/>
      <c r="Q45" s="253">
        <v>166</v>
      </c>
      <c r="R45" s="253"/>
      <c r="S45" s="253"/>
      <c r="T45" s="253"/>
      <c r="U45" s="253"/>
      <c r="V45" s="253"/>
      <c r="W45" s="253"/>
      <c r="X45" s="253">
        <v>48</v>
      </c>
      <c r="Y45" s="253"/>
      <c r="Z45" s="253"/>
      <c r="AA45" s="253"/>
      <c r="AB45" s="253"/>
      <c r="AC45" s="253"/>
      <c r="AD45" s="253"/>
      <c r="AE45" s="253">
        <v>256</v>
      </c>
      <c r="AF45" s="253"/>
      <c r="AG45" s="253"/>
      <c r="AH45" s="253"/>
      <c r="AI45" s="253"/>
      <c r="AJ45" s="253"/>
      <c r="AK45" s="253"/>
      <c r="AL45" s="253">
        <v>105</v>
      </c>
      <c r="AM45" s="253"/>
      <c r="AN45" s="253"/>
      <c r="AO45" s="253"/>
      <c r="AP45" s="253"/>
      <c r="AQ45" s="253"/>
      <c r="AR45" s="253"/>
      <c r="AS45" s="253">
        <v>251</v>
      </c>
      <c r="AT45" s="253"/>
      <c r="AU45" s="253"/>
      <c r="AV45" s="253"/>
      <c r="AW45" s="253"/>
      <c r="AX45" s="253"/>
      <c r="AY45" s="253"/>
      <c r="AZ45" s="253">
        <v>408</v>
      </c>
      <c r="BA45" s="253"/>
      <c r="BB45" s="253"/>
      <c r="BC45" s="253"/>
      <c r="BD45" s="253"/>
      <c r="BE45" s="253"/>
      <c r="BF45" s="253"/>
    </row>
    <row r="46" spans="1:58" ht="17.25">
      <c r="A46" s="55"/>
      <c r="B46" s="75"/>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v>334</v>
      </c>
      <c r="AT46" s="89"/>
      <c r="AU46" s="89"/>
      <c r="AV46" s="89"/>
      <c r="AW46" s="221" t="s">
        <v>57</v>
      </c>
      <c r="AX46" s="221"/>
      <c r="AY46" s="221"/>
      <c r="AZ46" s="221"/>
      <c r="BA46" s="221"/>
      <c r="BB46" s="221"/>
      <c r="BC46" s="221"/>
      <c r="BD46" s="221"/>
      <c r="BE46" s="221"/>
      <c r="BF46" s="221"/>
    </row>
    <row r="47" spans="2:58" ht="17.25">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1"/>
      <c r="BB47" s="1"/>
      <c r="BC47" s="1"/>
      <c r="BD47" s="1"/>
      <c r="BE47" s="1"/>
      <c r="BF47" s="1"/>
    </row>
    <row r="48" spans="2:58" ht="17.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sheetData>
  <mergeCells count="202">
    <mergeCell ref="A1:E1"/>
    <mergeCell ref="B2:BF2"/>
    <mergeCell ref="AZ4:BF4"/>
    <mergeCell ref="A20:B21"/>
    <mergeCell ref="A18:BF18"/>
    <mergeCell ref="AA21:AH21"/>
    <mergeCell ref="A15:D15"/>
    <mergeCell ref="AW16:BF16"/>
    <mergeCell ref="AY19:BF19"/>
    <mergeCell ref="B16:D16"/>
    <mergeCell ref="AI21:AP21"/>
    <mergeCell ref="AQ21:AX21"/>
    <mergeCell ref="AY21:BF21"/>
    <mergeCell ref="C20:Z20"/>
    <mergeCell ref="AA20:BF20"/>
    <mergeCell ref="C21:J21"/>
    <mergeCell ref="K21:R21"/>
    <mergeCell ref="S21:Z21"/>
    <mergeCell ref="E5:V5"/>
    <mergeCell ref="W5:AN5"/>
    <mergeCell ref="AO5:BF5"/>
    <mergeCell ref="E7:V7"/>
    <mergeCell ref="E9:V9"/>
    <mergeCell ref="W9:AN9"/>
    <mergeCell ref="AO9:BF9"/>
    <mergeCell ref="E10:V10"/>
    <mergeCell ref="W10:AN10"/>
    <mergeCell ref="AO10:BF10"/>
    <mergeCell ref="AO14:BF14"/>
    <mergeCell ref="E11:V11"/>
    <mergeCell ref="W11:AN11"/>
    <mergeCell ref="AO11:BF11"/>
    <mergeCell ref="E12:V12"/>
    <mergeCell ref="W12:AN12"/>
    <mergeCell ref="AO12:BF12"/>
    <mergeCell ref="E15:V15"/>
    <mergeCell ref="W15:AN15"/>
    <mergeCell ref="AO15:BF15"/>
    <mergeCell ref="W7:AN7"/>
    <mergeCell ref="AO7:BF7"/>
    <mergeCell ref="E13:V13"/>
    <mergeCell ref="W13:AN13"/>
    <mergeCell ref="AO13:BF13"/>
    <mergeCell ref="E14:V14"/>
    <mergeCell ref="W14:AN14"/>
    <mergeCell ref="C23:J23"/>
    <mergeCell ref="C25:J25"/>
    <mergeCell ref="K25:R25"/>
    <mergeCell ref="S25:Z25"/>
    <mergeCell ref="K23:R23"/>
    <mergeCell ref="S23:Z23"/>
    <mergeCell ref="AA25:AH25"/>
    <mergeCell ref="AI25:AP25"/>
    <mergeCell ref="AQ25:AX25"/>
    <mergeCell ref="AY25:BF25"/>
    <mergeCell ref="C26:J26"/>
    <mergeCell ref="K26:R26"/>
    <mergeCell ref="S26:Z26"/>
    <mergeCell ref="AA26:AH26"/>
    <mergeCell ref="AI26:AP26"/>
    <mergeCell ref="AQ26:AX26"/>
    <mergeCell ref="AY26:BF26"/>
    <mergeCell ref="C27:J27"/>
    <mergeCell ref="K27:R27"/>
    <mergeCell ref="S27:Z27"/>
    <mergeCell ref="AA27:AH27"/>
    <mergeCell ref="AI27:AP27"/>
    <mergeCell ref="AQ27:AX27"/>
    <mergeCell ref="AY27:BF27"/>
    <mergeCell ref="C28:J28"/>
    <mergeCell ref="K28:R28"/>
    <mergeCell ref="S28:Z28"/>
    <mergeCell ref="AA28:AH28"/>
    <mergeCell ref="AI28:AP28"/>
    <mergeCell ref="AQ28:AX28"/>
    <mergeCell ref="AY28:BF28"/>
    <mergeCell ref="C29:J29"/>
    <mergeCell ref="K29:R29"/>
    <mergeCell ref="S29:Z29"/>
    <mergeCell ref="AA29:AH29"/>
    <mergeCell ref="AI29:AP29"/>
    <mergeCell ref="AQ29:AX29"/>
    <mergeCell ref="AY29:BF29"/>
    <mergeCell ref="C30:J30"/>
    <mergeCell ref="K30:R30"/>
    <mergeCell ref="S30:Z30"/>
    <mergeCell ref="AA30:AH30"/>
    <mergeCell ref="AI30:AP30"/>
    <mergeCell ref="AQ30:AX30"/>
    <mergeCell ref="AY30:BF30"/>
    <mergeCell ref="C31:J31"/>
    <mergeCell ref="K31:R31"/>
    <mergeCell ref="S31:Z31"/>
    <mergeCell ref="AA31:AH31"/>
    <mergeCell ref="AI31:AP31"/>
    <mergeCell ref="AQ31:AX31"/>
    <mergeCell ref="AY31:BF31"/>
    <mergeCell ref="C32:J32"/>
    <mergeCell ref="K32:R32"/>
    <mergeCell ref="S32:Z32"/>
    <mergeCell ref="AA32:AH32"/>
    <mergeCell ref="AI32:AP32"/>
    <mergeCell ref="AQ32:AX32"/>
    <mergeCell ref="AY32:BF32"/>
    <mergeCell ref="C33:J33"/>
    <mergeCell ref="K33:R33"/>
    <mergeCell ref="S33:Z33"/>
    <mergeCell ref="AA33:AH33"/>
    <mergeCell ref="AI33:AP33"/>
    <mergeCell ref="AQ33:AX33"/>
    <mergeCell ref="AY33:BF33"/>
    <mergeCell ref="C34:J34"/>
    <mergeCell ref="K34:R34"/>
    <mergeCell ref="S34:Z34"/>
    <mergeCell ref="AA34:AH34"/>
    <mergeCell ref="AI34:AP34"/>
    <mergeCell ref="AQ34:AX34"/>
    <mergeCell ref="AY34:BF34"/>
    <mergeCell ref="C35:J35"/>
    <mergeCell ref="K35:R35"/>
    <mergeCell ref="S35:Z35"/>
    <mergeCell ref="AA35:AH35"/>
    <mergeCell ref="AI35:AP35"/>
    <mergeCell ref="AQ35:AX35"/>
    <mergeCell ref="AY35:BF35"/>
    <mergeCell ref="AI37:AP37"/>
    <mergeCell ref="AQ37:AX37"/>
    <mergeCell ref="AY37:BF37"/>
    <mergeCell ref="C36:J36"/>
    <mergeCell ref="K36:R36"/>
    <mergeCell ref="S36:Z36"/>
    <mergeCell ref="AA36:AH36"/>
    <mergeCell ref="C37:J37"/>
    <mergeCell ref="K37:R37"/>
    <mergeCell ref="S37:Z37"/>
    <mergeCell ref="AA37:AH37"/>
    <mergeCell ref="C38:J38"/>
    <mergeCell ref="K38:R38"/>
    <mergeCell ref="S38:Z38"/>
    <mergeCell ref="AA38:AH38"/>
    <mergeCell ref="AI38:AP38"/>
    <mergeCell ref="AQ38:AX38"/>
    <mergeCell ref="AY38:BF38"/>
    <mergeCell ref="AA23:AH23"/>
    <mergeCell ref="AI23:AP23"/>
    <mergeCell ref="AQ23:AX23"/>
    <mergeCell ref="AY23:BF23"/>
    <mergeCell ref="AI36:AP36"/>
    <mergeCell ref="AQ36:AX36"/>
    <mergeCell ref="AY36:BF36"/>
    <mergeCell ref="AW39:BF39"/>
    <mergeCell ref="C43:I43"/>
    <mergeCell ref="J43:P43"/>
    <mergeCell ref="Q43:W43"/>
    <mergeCell ref="X43:AD43"/>
    <mergeCell ref="AE43:AK43"/>
    <mergeCell ref="AL43:AR43"/>
    <mergeCell ref="AS43:AY43"/>
    <mergeCell ref="AZ43:BF43"/>
    <mergeCell ref="A41:AJ41"/>
    <mergeCell ref="AL45:AR45"/>
    <mergeCell ref="AS45:AY45"/>
    <mergeCell ref="C44:I44"/>
    <mergeCell ref="C45:I45"/>
    <mergeCell ref="J45:P45"/>
    <mergeCell ref="Q45:W45"/>
    <mergeCell ref="AZ45:BF45"/>
    <mergeCell ref="J44:P44"/>
    <mergeCell ref="Q44:W44"/>
    <mergeCell ref="X44:AD44"/>
    <mergeCell ref="AE44:AK44"/>
    <mergeCell ref="AL44:AR44"/>
    <mergeCell ref="AS44:AY44"/>
    <mergeCell ref="AZ44:BF44"/>
    <mergeCell ref="X45:AD45"/>
    <mergeCell ref="AE45:AK45"/>
    <mergeCell ref="AW46:BF46"/>
    <mergeCell ref="AY42:BF42"/>
    <mergeCell ref="A3:AU3"/>
    <mergeCell ref="A7:D7"/>
    <mergeCell ref="A9:D9"/>
    <mergeCell ref="A10:D10"/>
    <mergeCell ref="A11:D11"/>
    <mergeCell ref="A12:D12"/>
    <mergeCell ref="A13:D13"/>
    <mergeCell ref="A14:D14"/>
    <mergeCell ref="A23:B23"/>
    <mergeCell ref="A25:B25"/>
    <mergeCell ref="A26:B26"/>
    <mergeCell ref="A27:B27"/>
    <mergeCell ref="A28:B28"/>
    <mergeCell ref="A29:B29"/>
    <mergeCell ref="A30:B30"/>
    <mergeCell ref="A32:B32"/>
    <mergeCell ref="A33:B33"/>
    <mergeCell ref="A38:B38"/>
    <mergeCell ref="A44:B44"/>
    <mergeCell ref="A45:B45"/>
    <mergeCell ref="A34:B34"/>
    <mergeCell ref="A35:B35"/>
    <mergeCell ref="A36:B36"/>
    <mergeCell ref="A37:B37"/>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ignoredErrors>
    <ignoredError sqref="C31 C25 C27:C29 D25:J29 D31:J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2010-03-15T09:15:31Z</cp:lastPrinted>
  <dcterms:created xsi:type="dcterms:W3CDTF">2004-04-03T10:47:17Z</dcterms:created>
  <dcterms:modified xsi:type="dcterms:W3CDTF">2010-04-28T06:09:00Z</dcterms:modified>
  <cp:category/>
  <cp:version/>
  <cp:contentType/>
  <cp:contentStatus/>
</cp:coreProperties>
</file>