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5"/>
  </bookViews>
  <sheets>
    <sheet name="89" sheetId="1" r:id="rId1"/>
    <sheet name="90" sheetId="2" r:id="rId2"/>
    <sheet name="91" sheetId="3" r:id="rId3"/>
    <sheet name="92" sheetId="4" r:id="rId4"/>
    <sheet name="93" sheetId="5" r:id="rId5"/>
    <sheet name="94" sheetId="6" r:id="rId6"/>
  </sheets>
  <definedNames>
    <definedName name="_xlnm.Print_Area" localSheetId="1">'90'!$A$1:$K$58</definedName>
    <definedName name="_xlnm.Print_Area" localSheetId="3">'92'!$A$1:$L$31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<sst xmlns="http://schemas.openxmlformats.org/spreadsheetml/2006/main" count="452" uniqueCount="307">
  <si>
    <t>総数</t>
  </si>
  <si>
    <t>結核</t>
  </si>
  <si>
    <t>性病</t>
  </si>
  <si>
    <t>ウイルス・リケッチア等検査</t>
  </si>
  <si>
    <t>病原微生物の動物試験</t>
  </si>
  <si>
    <t>原虫・寄生虫等</t>
  </si>
  <si>
    <t>食中毒</t>
  </si>
  <si>
    <t>臨床検査</t>
  </si>
  <si>
    <t>食品等検査</t>
  </si>
  <si>
    <t>医薬品・家庭用品等検査</t>
  </si>
  <si>
    <t>栄養関係検査</t>
  </si>
  <si>
    <t>水道等水質検査</t>
  </si>
  <si>
    <t>廃棄物関係検査</t>
  </si>
  <si>
    <t>環境・公害関係検査</t>
  </si>
  <si>
    <t>放射能</t>
  </si>
  <si>
    <t>温泉（鉱泉）泉質検査</t>
  </si>
  <si>
    <t>その他</t>
  </si>
  <si>
    <t>依頼によるもの</t>
  </si>
  <si>
    <t>住民</t>
  </si>
  <si>
    <t>第６章　衛生行政報告例</t>
  </si>
  <si>
    <t>(上記以外）細菌検査</t>
  </si>
  <si>
    <t>保健所</t>
  </si>
  <si>
    <t>保健所以外の
行政機関</t>
  </si>
  <si>
    <t>「衛生行政報告例」</t>
  </si>
  <si>
    <t xml:space="preserve">  この報告は、衛生行政報告例（届出統計）として都道府県、指定都市における衛生・社会福祉関係業務について報告しているもののうち、本市衛生関係の平成20年度分をとりまとめたものである。これは平成11年度までは厚生省報告例として報告していたものだが、地方分権の推進により地方自治法が改正されたことにより、名称変更となったものである。
　衛生行政報告例（衛生関係）は、公衆衛生・環境衛生・医務・薬務行政の実績を把握するものであり、第４章で掲載している「地域保健・健康増進事業報告」とともに衛生行政の科学的・合理的な運営の基礎資料を得るものである。
　なお、この報告中、精神保健の項目については、第３編第３章７〕精神保健欄に掲載し、就業保健師・助産師・看護師・准看護師数及び就業あん摩マッサージ指圧師・はり師・きゅう師・柔道整復師数並びに就業歯科衛生士・歯科技工士数については、第２編第５章「医療施設・医療従事者」欄に掲載した。
</t>
  </si>
  <si>
    <t>1．保健環境研究所における衛生検査件数、依頼経路別</t>
  </si>
  <si>
    <t>平成20年度</t>
  </si>
  <si>
    <t>自らの調査・
研究として
行うもの</t>
  </si>
  <si>
    <t>その他(医療
機関、学校、
事務所等)</t>
  </si>
  <si>
    <t>２．保健環境研究所における衛生検査件数、検査の種類別</t>
  </si>
  <si>
    <t>検査の種類</t>
  </si>
  <si>
    <t>件数</t>
  </si>
  <si>
    <t>分離・固定・検出</t>
  </si>
  <si>
    <t>医薬品</t>
  </si>
  <si>
    <t>核酸検査</t>
  </si>
  <si>
    <t>医薬部外品</t>
  </si>
  <si>
    <t>化学療法剤に対する耐性検査</t>
  </si>
  <si>
    <t>化粧品</t>
  </si>
  <si>
    <t>梅毒</t>
  </si>
  <si>
    <t>医療用品</t>
  </si>
  <si>
    <t>毒劇物</t>
  </si>
  <si>
    <t>ウイルス</t>
  </si>
  <si>
    <t>家庭用品</t>
  </si>
  <si>
    <t>リケッチア</t>
  </si>
  <si>
    <t>クラジミア・マイコプラズマ</t>
  </si>
  <si>
    <t>水道原水</t>
  </si>
  <si>
    <t>細菌学的検査</t>
  </si>
  <si>
    <t>抗体検査</t>
  </si>
  <si>
    <t>理化学的検査</t>
  </si>
  <si>
    <t>生物学的検査</t>
  </si>
  <si>
    <t>飲用水</t>
  </si>
  <si>
    <t>原虫</t>
  </si>
  <si>
    <t>寄生虫</t>
  </si>
  <si>
    <t>そ族・節足動物</t>
  </si>
  <si>
    <t>真菌・その他</t>
  </si>
  <si>
    <t>一般廃棄物</t>
  </si>
  <si>
    <t>病原微生物検査</t>
  </si>
  <si>
    <t>細菌</t>
  </si>
  <si>
    <t>産業廃棄物</t>
  </si>
  <si>
    <t>血液検査（血液一般検査）</t>
  </si>
  <si>
    <t>大気汚染</t>
  </si>
  <si>
    <t>エイズ（ＨＩＶ）検査</t>
  </si>
  <si>
    <t>浮遊粒子状物質</t>
  </si>
  <si>
    <t>ＨＢｓ抗原、抗体検査</t>
  </si>
  <si>
    <t>降下媒塵</t>
  </si>
  <si>
    <t>有害化学物質・重金属等</t>
  </si>
  <si>
    <t>先天性代謝異常検査</t>
  </si>
  <si>
    <t>酸性雨</t>
  </si>
  <si>
    <t>その他</t>
  </si>
  <si>
    <t>尿検査</t>
  </si>
  <si>
    <t>尿一般</t>
  </si>
  <si>
    <t>水質検査</t>
  </si>
  <si>
    <t>公共用水域</t>
  </si>
  <si>
    <t>神経芽細胞腫</t>
  </si>
  <si>
    <t>工場・事業場排水</t>
  </si>
  <si>
    <t>浄化槽放流水</t>
  </si>
  <si>
    <t>アレルギー検査（抗原検査・抗体検査）</t>
  </si>
  <si>
    <t>騒音・振動</t>
  </si>
  <si>
    <t>微生物学的検査</t>
  </si>
  <si>
    <t>悪臭検査</t>
  </si>
  <si>
    <t>理化学的検査（残留農薬・食品添加物等）</t>
  </si>
  <si>
    <t>土壌・底質検査</t>
  </si>
  <si>
    <t>環境生物検査</t>
  </si>
  <si>
    <t>藻類・プランクトン・魚介類</t>
  </si>
  <si>
    <t>細菌検査
(上記以外）</t>
  </si>
  <si>
    <t>一般室内環境</t>
  </si>
  <si>
    <t>環境試料（雨水・空気・土壌等）</t>
  </si>
  <si>
    <t>食品</t>
  </si>
  <si>
    <t>平成20年度</t>
  </si>
  <si>
    <t>-</t>
  </si>
  <si>
    <t>分離
・
固定
・
検出</t>
  </si>
  <si>
    <t>利用水等
（ﾌﾟｰﾙ水等を含む）</t>
  </si>
  <si>
    <r>
      <t>ＳＯ</t>
    </r>
    <r>
      <rPr>
        <sz val="9"/>
        <rFont val="ＭＳ 明朝"/>
        <family val="1"/>
      </rPr>
      <t>2</t>
    </r>
    <r>
      <rPr>
        <sz val="14"/>
        <rFont val="ＭＳ 明朝"/>
        <family val="1"/>
      </rPr>
      <t>・ＮＯ</t>
    </r>
    <r>
      <rPr>
        <sz val="9"/>
        <rFont val="ＭＳ 明朝"/>
        <family val="1"/>
      </rPr>
      <t>2</t>
    </r>
    <r>
      <rPr>
        <sz val="14"/>
        <rFont val="ＭＳ 明朝"/>
        <family val="1"/>
      </rPr>
      <t>・ＯＸ等</t>
    </r>
  </si>
  <si>
    <t>-</t>
  </si>
  <si>
    <t>検査
血清等</t>
  </si>
  <si>
    <t>生化学
検査</t>
  </si>
  <si>
    <t>食品等
検査等</t>
  </si>
  <si>
    <t>営業許可施設数
(年度中）</t>
  </si>
  <si>
    <t>処分件数（年度中）</t>
  </si>
  <si>
    <t>告発件数
（年度中）</t>
  </si>
  <si>
    <t>調査・監査
指導施設数
（年度中）</t>
  </si>
  <si>
    <t>継続</t>
  </si>
  <si>
    <t>新規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</si>
  <si>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</si>
  <si>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</si>
  <si>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</si>
  <si>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</si>
  <si>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</si>
  <si>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</si>
  <si>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飲食店営業</t>
  </si>
  <si>
    <t>一般食堂・レストラン等</t>
  </si>
  <si>
    <t>仕出し屋・弁当屋</t>
  </si>
  <si>
    <t>旅館</t>
  </si>
  <si>
    <t>菓子（パンを含む。）製造業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</si>
  <si>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</si>
  <si>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</si>
  <si>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</si>
  <si>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</si>
  <si>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</si>
  <si>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</si>
  <si>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</si>
  <si>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</si>
  <si>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</si>
  <si>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（再掲）自　動　販　売　機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</si>
  <si>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</si>
  <si>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</si>
  <si>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</si>
  <si>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</si>
  <si>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</si>
  <si>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</si>
  <si>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</si>
  <si>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</si>
  <si>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</si>
  <si>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</si>
  <si>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</si>
  <si>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</si>
  <si>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</si>
  <si>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</si>
  <si>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</si>
  <si>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</si>
  <si>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</si>
  <si>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</si>
  <si>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</si>
  <si>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</si>
  <si>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</si>
  <si>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３．許可を要する食品関係営業施設数、営業の種類別</t>
  </si>
  <si>
    <t>平成20年度</t>
  </si>
  <si>
    <r>
      <t xml:space="preserve">営業
施設数
</t>
    </r>
    <r>
      <rPr>
        <sz val="8"/>
        <rFont val="ＭＳ 明朝"/>
        <family val="1"/>
      </rPr>
      <t>(年度末現在)</t>
    </r>
  </si>
  <si>
    <r>
      <t xml:space="preserve">廃業
施設数
</t>
    </r>
    <r>
      <rPr>
        <sz val="9"/>
        <rFont val="ＭＳ 明朝"/>
        <family val="1"/>
      </rPr>
      <t>(年度中)</t>
    </r>
  </si>
  <si>
    <t>かん詰またはびん詰め食品製造業
（上記および下記以外）</t>
  </si>
  <si>
    <t>添加物（食品衛生法第７条第１項の規定により規格が定められたものに限る。）製造業</t>
  </si>
  <si>
    <t>営業施設数</t>
  </si>
  <si>
    <t>告発件数</t>
  </si>
  <si>
    <t>(年度末現在)</t>
  </si>
  <si>
    <t>(年度中)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</si>
  <si>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</si>
  <si>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</si>
  <si>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</si>
  <si>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</si>
  <si>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</si>
  <si>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</si>
  <si>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野菜果物販売所</t>
  </si>
  <si>
    <t>そうざい販売業</t>
  </si>
  <si>
    <t>菓子(パンを含む)販売業</t>
  </si>
  <si>
    <t>食品販売業(上記以外)</t>
  </si>
  <si>
    <t>添加物(法第７条第１項の規定により規格が定められたものを除く)の製造業</t>
  </si>
  <si>
    <t>添加物の販売業</t>
  </si>
  <si>
    <t>氷雪採取業</t>
  </si>
  <si>
    <t>器具･容器包装､おもちゃの製造又は販売業</t>
  </si>
  <si>
    <t>５．食品衛生管理者数、資格・業種別</t>
  </si>
  <si>
    <t>医師
・
歯科
医師</t>
  </si>
  <si>
    <t>薬剤師</t>
  </si>
  <si>
    <t>大学・旧制大学又は旧制専門学校で
下記の課程を修めて卒業した者</t>
  </si>
  <si>
    <t>指定講習会を修了した者</t>
  </si>
  <si>
    <t>獣医師</t>
  </si>
  <si>
    <t>医学・
歯学・
薬学・
獣医学</t>
  </si>
  <si>
    <t>畜産学</t>
  </si>
  <si>
    <t>水産学</t>
  </si>
  <si>
    <t>指定養成施設を修了した者</t>
  </si>
  <si>
    <t>食肉製品(ハム・ソーセージ・ベーコンその他これらに類するものをいう)の製造業又は加工業</t>
  </si>
  <si>
    <t>マーガリン又はショートニング製造業又は加工業</t>
  </si>
  <si>
    <t>４．許可を要しない食品関係営業施設数、営業の種類別</t>
  </si>
  <si>
    <t>平成20年度</t>
  </si>
  <si>
    <t>処分件数(年度中)</t>
  </si>
  <si>
    <t>監視指導
施設数</t>
  </si>
  <si>
    <t>営業禁
止命令</t>
  </si>
  <si>
    <t>営業停
止命令</t>
  </si>
  <si>
    <t>物品廃
棄命令</t>
  </si>
  <si>
    <t>農芸
化学</t>
  </si>
  <si>
    <t>全粉乳(その容量が1,400
グラム以下であるかんに
収められるものに限る)加
糖粉乳又は調整粉乳の
製造業又は加工業</t>
  </si>
  <si>
    <t>魚肉ハム又は
魚肉ソーセージの
製造業又は加工業</t>
  </si>
  <si>
    <t>食用油脂(脱色又は脱臭
の過程を経て製造される
ものに限る)の製造業又
は加工業</t>
  </si>
  <si>
    <t>添加物(法第7条第1項の規定により規格が定められたものに限る)の製造業又は加工業</t>
  </si>
  <si>
    <t>試験収去したもの
検体数
(実数)</t>
  </si>
  <si>
    <t>試験した場所</t>
  </si>
  <si>
    <t>不良検体数</t>
  </si>
  <si>
    <t>不良理由(延数)</t>
  </si>
  <si>
    <t>暫定的規制値の定められているものの試験した収去検体数(実数)</t>
  </si>
  <si>
    <t>保健所</t>
  </si>
  <si>
    <t>地方衛生研究所</t>
  </si>
  <si>
    <t>大腸菌群</t>
  </si>
  <si>
    <t>異物</t>
  </si>
  <si>
    <t>添加物使用基準</t>
  </si>
  <si>
    <t>法定外添加物</t>
  </si>
  <si>
    <t>残留農薬基準</t>
  </si>
  <si>
    <t>医薬品
残留動物用</t>
  </si>
  <si>
    <t>魚介類</t>
  </si>
  <si>
    <t>無加熱摂取冷凍食品</t>
  </si>
  <si>
    <t>生食用冷凍鮮魚介類</t>
  </si>
  <si>
    <t>乳製品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</si>
  <si>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</si>
  <si>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</si>
  <si>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</si>
  <si>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</si>
  <si>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</si>
  <si>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</si>
  <si>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</si>
  <si>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</si>
  <si>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</si>
  <si>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</si>
  <si>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不　適　理　由　（延数）</t>
  </si>
  <si>
    <t>乳脂肪</t>
  </si>
  <si>
    <t>比重</t>
  </si>
  <si>
    <t>酸度</t>
  </si>
  <si>
    <t>細菌数</t>
  </si>
  <si>
    <t>残留動物用医薬品</t>
  </si>
  <si>
    <t>生乳</t>
  </si>
  <si>
    <t>・</t>
  </si>
  <si>
    <t>牛乳</t>
  </si>
  <si>
    <t>部分脱脂乳</t>
  </si>
  <si>
    <t>その他の乳</t>
  </si>
  <si>
    <t>６．食品等の収去試験検体数、食品等の種類別</t>
  </si>
  <si>
    <t>平成20年度</t>
  </si>
  <si>
    <t>・</t>
  </si>
  <si>
    <t>凍結直前に加熱された加
熱後摂取冷凍食品</t>
  </si>
  <si>
    <t>凍結直前未加熱の加熱後
摂取冷凍食品</t>
  </si>
  <si>
    <t>魚介類加工品
(かん詰・びん詰を除く)</t>
  </si>
  <si>
    <t>肉卵類及びその加工品
(かん詰・びん詰を除く)</t>
  </si>
  <si>
    <t>乳類加工品(ｱｲｽｸﾘｰﾑ類を除き、ﾏｰｶﾞﾘﾝを含む)</t>
  </si>
  <si>
    <t>ｱｲｽｸﾘｰﾑ類・氷菓</t>
  </si>
  <si>
    <t>穀物類及びその加工品
(かん詰・びん詰を除く)</t>
  </si>
  <si>
    <t>野菜類・果物及び
その加工品(かん
詰・びん詰を除く)</t>
  </si>
  <si>
    <t>７．乳の収去試験検体数、乳の種類別</t>
  </si>
  <si>
    <t>試験し
た収去
検体数
（実体）</t>
  </si>
  <si>
    <t>乳及び乳製品の成分規格の定めのある事項に関する検査</t>
  </si>
  <si>
    <t>乳及び
乳製品の
成分規格
の定めの
ない事項
に関する
検査検査
件数
（延数）</t>
  </si>
  <si>
    <r>
      <t xml:space="preserve">不適
検体数
</t>
    </r>
    <r>
      <rPr>
        <sz val="11"/>
        <rFont val="ＭＳ 明朝"/>
        <family val="1"/>
      </rPr>
      <t>（実数）</t>
    </r>
  </si>
  <si>
    <t>無脂乳
固形分</t>
  </si>
  <si>
    <r>
      <t xml:space="preserve">加工乳
</t>
    </r>
    <r>
      <rPr>
        <sz val="8"/>
        <rFont val="ＭＳ 明朝"/>
        <family val="1"/>
      </rPr>
      <t>（乳脂肪分3％以上）</t>
    </r>
  </si>
  <si>
    <r>
      <t xml:space="preserve">加工乳
</t>
    </r>
    <r>
      <rPr>
        <sz val="8"/>
        <rFont val="ＭＳ 明朝"/>
        <family val="1"/>
      </rPr>
      <t>（乳脂肪分3％未満）</t>
    </r>
  </si>
  <si>
    <t>瞬間</t>
  </si>
  <si>
    <t>特別牛乳</t>
  </si>
  <si>
    <t>-</t>
  </si>
  <si>
    <t>加工乳（乳脂肪分３％以上）</t>
  </si>
  <si>
    <t>加工乳（乳脂肪分３％未満）</t>
  </si>
  <si>
    <t>墓地</t>
  </si>
  <si>
    <t>火葬場</t>
  </si>
  <si>
    <t>納骨堂</t>
  </si>
  <si>
    <t>埋葬</t>
  </si>
  <si>
    <t>火葬</t>
  </si>
  <si>
    <t>死体</t>
  </si>
  <si>
    <t>死胎</t>
  </si>
  <si>
    <t>常設の興行場数（年度末現在）</t>
  </si>
  <si>
    <t>営業許可件数（年度中）</t>
  </si>
  <si>
    <t>営業廃止件数（年度中）</t>
  </si>
  <si>
    <t>処分件数（年度中）</t>
  </si>
  <si>
    <t>映画館</t>
  </si>
  <si>
    <t>スポーツ施設</t>
  </si>
  <si>
    <t>常設の興行場</t>
  </si>
  <si>
    <t>仮設の興行場</t>
  </si>
  <si>
    <t>営業停止</t>
  </si>
  <si>
    <t>営業許可取消</t>
  </si>
  <si>
    <t>施設数</t>
  </si>
  <si>
    <t>客室数</t>
  </si>
  <si>
    <t>公　　衆　　浴　　場　　（年度末現在）</t>
  </si>
  <si>
    <r>
      <t xml:space="preserve">営業廃
止件数
</t>
    </r>
    <r>
      <rPr>
        <sz val="10"/>
        <rFont val="ＭＳ 明朝"/>
        <family val="1"/>
      </rPr>
      <t>（年度中）</t>
    </r>
  </si>
  <si>
    <t>公営</t>
  </si>
  <si>
    <t>私営</t>
  </si>
  <si>
    <t>スポーツ施設</t>
  </si>
  <si>
    <t>８．乳処理量、乳の種類別</t>
  </si>
  <si>
    <t>平成20年度</t>
  </si>
  <si>
    <t>無殺菌乳
（ｷﾛﾘｯﾄﾙ）</t>
  </si>
  <si>
    <t>殺菌乳（キロリットル）</t>
  </si>
  <si>
    <t>63℃～65℃</t>
  </si>
  <si>
    <t>75℃以上</t>
  </si>
  <si>
    <t>９．墓地、火葬場及び納骨堂数</t>
  </si>
  <si>
    <t>１０．埋葬及び火葬の死体・死胎数</t>
  </si>
  <si>
    <t>１１．興行場数、施設の種類別</t>
  </si>
  <si>
    <t>営業許
可取消</t>
  </si>
  <si>
    <t>１２．ホテルー旅館営業の施設数・客室数及び簡易宿所・下宿営業の施設数　　</t>
  </si>
  <si>
    <t>ホテル営業（年度末現在）</t>
  </si>
  <si>
    <t>旅館営業（年度末現在）</t>
  </si>
  <si>
    <r>
      <t>簡易宿所</t>
    </r>
    <r>
      <rPr>
        <sz val="10"/>
        <rFont val="ＭＳ 明朝"/>
        <family val="1"/>
      </rPr>
      <t>営業施設数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(年度末現在)</t>
    </r>
  </si>
  <si>
    <r>
      <t xml:space="preserve">下宿営業施設数
</t>
    </r>
    <r>
      <rPr>
        <sz val="9"/>
        <rFont val="ＭＳ 明朝"/>
        <family val="1"/>
      </rPr>
      <t>(年度末現在)</t>
    </r>
  </si>
  <si>
    <r>
      <t xml:space="preserve">営業許
可件数
</t>
    </r>
    <r>
      <rPr>
        <sz val="9"/>
        <rFont val="ＭＳ 明朝"/>
        <family val="1"/>
      </rPr>
      <t>（年度中）</t>
    </r>
  </si>
  <si>
    <r>
      <t xml:space="preserve">営業廃
止件数
</t>
    </r>
    <r>
      <rPr>
        <sz val="9"/>
        <rFont val="ＭＳ 明朝"/>
        <family val="1"/>
      </rPr>
      <t>（年度中）</t>
    </r>
  </si>
  <si>
    <t>営業
停止</t>
  </si>
  <si>
    <t>１３．公衆浴場数</t>
  </si>
  <si>
    <r>
      <t xml:space="preserve">営業許
可件数
</t>
    </r>
    <r>
      <rPr>
        <sz val="10"/>
        <rFont val="ＭＳ 明朝"/>
        <family val="1"/>
      </rPr>
      <t>（年度中）</t>
    </r>
  </si>
  <si>
    <t>営業許
可取消</t>
  </si>
  <si>
    <t>営業
停止</t>
  </si>
  <si>
    <t>普通
浴場</t>
  </si>
  <si>
    <t>個室付
浴場</t>
  </si>
  <si>
    <t>ヘルスセンター</t>
  </si>
  <si>
    <t>サウナ
風呂</t>
  </si>
  <si>
    <t>その他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</si>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</sst>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2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2" xfId="0" applyFont="1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 applyProtection="1">
      <alignment horizontal="left"/>
      <protection/>
    </xf>
    <xf numFmtId="41" fontId="4" fillId="0" borderId="4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0" fillId="0" borderId="3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1" fontId="3" fillId="0" borderId="6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0" fillId="0" borderId="6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1" fontId="4" fillId="0" borderId="14" xfId="0" applyNumberFormat="1" applyFont="1" applyBorder="1" applyAlignment="1" applyProtection="1">
      <alignment horizontal="right"/>
      <protection/>
    </xf>
    <xf numFmtId="0" fontId="0" fillId="0" borderId="9" xfId="0" applyFont="1" applyBorder="1" applyAlignment="1" applyProtection="1">
      <alignment horizontal="distributed" vertical="distributed"/>
      <protection/>
    </xf>
    <xf numFmtId="41" fontId="4" fillId="0" borderId="15" xfId="0" applyNumberFormat="1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 horizontal="distributed" vertical="distributed"/>
      <protection/>
    </xf>
    <xf numFmtId="41" fontId="4" fillId="0" borderId="16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distributed" vertical="distributed"/>
      <protection/>
    </xf>
    <xf numFmtId="0" fontId="0" fillId="0" borderId="14" xfId="0" applyFont="1" applyBorder="1" applyAlignment="1" applyProtection="1">
      <alignment horizontal="distributed" vertical="distributed"/>
      <protection/>
    </xf>
    <xf numFmtId="0" fontId="0" fillId="0" borderId="18" xfId="0" applyFont="1" applyBorder="1" applyAlignment="1" applyProtection="1">
      <alignment horizontal="distributed" vertical="distributed"/>
      <protection/>
    </xf>
    <xf numFmtId="41" fontId="0" fillId="0" borderId="0" xfId="0" applyNumberForma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1" fontId="6" fillId="0" borderId="10" xfId="0" applyNumberFormat="1" applyFont="1" applyBorder="1" applyAlignment="1" applyProtection="1">
      <alignment horizontal="right" vertical="center"/>
      <protection/>
    </xf>
    <xf numFmtId="41" fontId="6" fillId="0" borderId="5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Border="1" applyAlignment="1" applyProtection="1">
      <alignment/>
      <protection/>
    </xf>
    <xf numFmtId="0" fontId="4" fillId="0" borderId="17" xfId="0" applyFont="1" applyBorder="1" applyAlignment="1" applyProtection="1">
      <alignment horizontal="distributed"/>
      <protection/>
    </xf>
    <xf numFmtId="41" fontId="6" fillId="0" borderId="6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37" fontId="0" fillId="0" borderId="19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wrapText="1"/>
      <protection/>
    </xf>
    <xf numFmtId="0" fontId="0" fillId="0" borderId="2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vertical="center"/>
    </xf>
    <xf numFmtId="41" fontId="11" fillId="0" borderId="5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2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>
      <alignment vertical="center" wrapText="1"/>
    </xf>
    <xf numFmtId="41" fontId="3" fillId="0" borderId="10" xfId="0" applyNumberFormat="1" applyFont="1" applyBorder="1" applyAlignment="1" applyProtection="1">
      <alignment vertical="center"/>
      <protection/>
    </xf>
    <xf numFmtId="41" fontId="3" fillId="0" borderId="5" xfId="0" applyNumberFormat="1" applyFont="1" applyBorder="1" applyAlignment="1" applyProtection="1">
      <alignment vertical="center"/>
      <protection/>
    </xf>
    <xf numFmtId="41" fontId="3" fillId="0" borderId="6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left"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3" fillId="0" borderId="4" xfId="0" applyNumberFormat="1" applyFont="1" applyBorder="1" applyAlignment="1" applyProtection="1">
      <alignment vertical="center"/>
      <protection/>
    </xf>
    <xf numFmtId="41" fontId="0" fillId="0" borderId="2" xfId="0" applyNumberFormat="1" applyFont="1" applyBorder="1" applyAlignment="1" applyProtection="1">
      <alignment horizontal="left" vertical="center"/>
      <protection/>
    </xf>
    <xf numFmtId="41" fontId="0" fillId="0" borderId="2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/>
    </xf>
    <xf numFmtId="41" fontId="12" fillId="0" borderId="5" xfId="0" applyNumberFormat="1" applyFont="1" applyBorder="1" applyAlignment="1" applyProtection="1">
      <alignment horizontal="right" vertical="center"/>
      <protection/>
    </xf>
    <xf numFmtId="41" fontId="6" fillId="0" borderId="2" xfId="0" applyNumberFormat="1" applyFont="1" applyBorder="1" applyAlignment="1" applyProtection="1">
      <alignment horizontal="right" vertical="center"/>
      <protection/>
    </xf>
    <xf numFmtId="37" fontId="0" fillId="0" borderId="2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41" fontId="4" fillId="0" borderId="10" xfId="0" applyNumberFormat="1" applyFont="1" applyBorder="1" applyAlignment="1" applyProtection="1">
      <alignment/>
      <protection/>
    </xf>
    <xf numFmtId="41" fontId="4" fillId="0" borderId="5" xfId="0" applyNumberFormat="1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41" fontId="4" fillId="0" borderId="6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6" xfId="0" applyNumberFormat="1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1" fontId="4" fillId="0" borderId="4" xfId="0" applyNumberFormat="1" applyFont="1" applyBorder="1" applyAlignment="1" applyProtection="1">
      <alignment horizontal="left"/>
      <protection/>
    </xf>
    <xf numFmtId="41" fontId="4" fillId="0" borderId="2" xfId="0" applyNumberFormat="1" applyFont="1" applyBorder="1" applyAlignment="1" applyProtection="1">
      <alignment horizontal="left"/>
      <protection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41" fontId="0" fillId="0" borderId="24" xfId="0" applyNumberFormat="1" applyFont="1" applyBorder="1" applyAlignment="1">
      <alignment/>
    </xf>
    <xf numFmtId="41" fontId="0" fillId="0" borderId="25" xfId="0" applyNumberFormat="1" applyFont="1" applyBorder="1" applyAlignment="1" applyProtection="1">
      <alignment/>
      <protection/>
    </xf>
    <xf numFmtId="41" fontId="0" fillId="0" borderId="25" xfId="0" applyNumberFormat="1" applyFont="1" applyBorder="1" applyAlignment="1">
      <alignment/>
    </xf>
    <xf numFmtId="0" fontId="0" fillId="0" borderId="20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0" fontId="0" fillId="0" borderId="3" xfId="0" applyFont="1" applyBorder="1" applyAlignment="1" applyProtection="1">
      <alignment horizontal="distributed" vertical="center" wrapText="1"/>
      <protection/>
    </xf>
    <xf numFmtId="0" fontId="0" fillId="0" borderId="1" xfId="0" applyFont="1" applyBorder="1" applyAlignment="1">
      <alignment horizontal="distributed" vertical="center" wrapText="1"/>
    </xf>
    <xf numFmtId="0" fontId="0" fillId="0" borderId="9" xfId="0" applyFont="1" applyBorder="1" applyAlignment="1" applyProtection="1">
      <alignment horizontal="distributed" vertical="center" wrapText="1"/>
      <protection/>
    </xf>
    <xf numFmtId="0" fontId="0" fillId="0" borderId="6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6" xfId="0" applyFont="1" applyBorder="1" applyAlignment="1" applyProtection="1">
      <alignment horizontal="distributed" vertical="center" wrapText="1"/>
      <protection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0" fillId="0" borderId="5" xfId="0" applyFont="1" applyBorder="1" applyAlignment="1" applyProtection="1">
      <alignment horizontal="distributed" vertical="center" wrapText="1"/>
      <protection/>
    </xf>
    <xf numFmtId="0" fontId="0" fillId="0" borderId="1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41" fontId="4" fillId="0" borderId="16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distributed" vertical="center" wrapText="1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>
      <alignment horizontal="distributed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1" fontId="4" fillId="0" borderId="19" xfId="0" applyNumberFormat="1" applyFont="1" applyFill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distributed" vertical="distributed"/>
      <protection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3" xfId="0" applyFont="1" applyBorder="1" applyAlignment="1" applyProtection="1">
      <alignment horizontal="distributed" vertical="distributed"/>
      <protection/>
    </xf>
    <xf numFmtId="0" fontId="0" fillId="0" borderId="1" xfId="0" applyFont="1" applyBorder="1" applyAlignment="1" applyProtection="1">
      <alignment horizontal="distributed" vertical="distributed"/>
      <protection/>
    </xf>
    <xf numFmtId="0" fontId="0" fillId="0" borderId="20" xfId="0" applyFont="1" applyBorder="1" applyAlignment="1" applyProtection="1">
      <alignment horizontal="distributed" vertical="distributed"/>
      <protection/>
    </xf>
    <xf numFmtId="0" fontId="0" fillId="0" borderId="8" xfId="0" applyFont="1" applyBorder="1" applyAlignment="1" applyProtection="1">
      <alignment horizontal="distributed" vertical="distributed"/>
      <protection/>
    </xf>
    <xf numFmtId="0" fontId="0" fillId="0" borderId="5" xfId="0" applyFont="1" applyBorder="1" applyAlignment="1" applyProtection="1">
      <alignment horizontal="distributed" vertical="distributed"/>
      <protection/>
    </xf>
    <xf numFmtId="0" fontId="0" fillId="0" borderId="5" xfId="0" applyFont="1" applyBorder="1" applyAlignment="1">
      <alignment horizontal="distributed" vertical="distributed"/>
    </xf>
    <xf numFmtId="0" fontId="0" fillId="0" borderId="9" xfId="0" applyFont="1" applyBorder="1" applyAlignment="1">
      <alignment horizontal="distributed" vertical="distributed"/>
    </xf>
    <xf numFmtId="0" fontId="0" fillId="0" borderId="14" xfId="0" applyFont="1" applyBorder="1" applyAlignment="1" applyProtection="1">
      <alignment horizontal="distributed" vertical="distributed"/>
      <protection/>
    </xf>
    <xf numFmtId="0" fontId="0" fillId="0" borderId="18" xfId="0" applyFont="1" applyBorder="1" applyAlignment="1">
      <alignment horizontal="distributed" vertical="distributed"/>
    </xf>
    <xf numFmtId="0" fontId="0" fillId="0" borderId="5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 applyProtection="1">
      <alignment horizontal="distributed" vertical="distributed"/>
      <protection/>
    </xf>
    <xf numFmtId="0" fontId="0" fillId="0" borderId="9" xfId="0" applyFont="1" applyBorder="1" applyAlignment="1" applyProtection="1">
      <alignment horizontal="distributed" vertical="distributed"/>
      <protection/>
    </xf>
    <xf numFmtId="0" fontId="0" fillId="0" borderId="29" xfId="0" applyFont="1" applyBorder="1" applyAlignment="1" applyProtection="1">
      <alignment horizontal="distributed" vertical="distributed"/>
      <protection/>
    </xf>
    <xf numFmtId="0" fontId="0" fillId="0" borderId="29" xfId="0" applyFont="1" applyBorder="1" applyAlignment="1">
      <alignment horizontal="distributed" vertical="distributed"/>
    </xf>
    <xf numFmtId="0" fontId="0" fillId="0" borderId="23" xfId="0" applyFont="1" applyBorder="1" applyAlignment="1">
      <alignment horizontal="distributed" vertical="distributed"/>
    </xf>
    <xf numFmtId="0" fontId="0" fillId="0" borderId="9" xfId="0" applyFont="1" applyBorder="1" applyAlignment="1" applyProtection="1">
      <alignment horizontal="distributed" vertical="distributed" textRotation="255"/>
      <protection/>
    </xf>
    <xf numFmtId="0" fontId="0" fillId="0" borderId="3" xfId="0" applyFont="1" applyBorder="1" applyAlignment="1">
      <alignment horizontal="distributed" vertical="distributed" textRotation="255"/>
    </xf>
    <xf numFmtId="0" fontId="0" fillId="0" borderId="8" xfId="0" applyFont="1" applyBorder="1" applyAlignment="1">
      <alignment horizontal="distributed" vertical="distributed" textRotation="255"/>
    </xf>
    <xf numFmtId="41" fontId="4" fillId="0" borderId="14" xfId="0" applyNumberFormat="1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center" vertical="distributed" textRotation="255"/>
      <protection/>
    </xf>
    <xf numFmtId="0" fontId="0" fillId="0" borderId="14" xfId="0" applyFont="1" applyBorder="1" applyAlignment="1" applyProtection="1">
      <alignment horizontal="center" vertical="distributed" textRotation="255"/>
      <protection/>
    </xf>
    <xf numFmtId="0" fontId="0" fillId="0" borderId="18" xfId="0" applyFont="1" applyBorder="1" applyAlignment="1" applyProtection="1">
      <alignment horizontal="center" vertical="distributed" textRotation="255"/>
      <protection/>
    </xf>
    <xf numFmtId="0" fontId="0" fillId="0" borderId="6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3" xfId="0" applyFont="1" applyBorder="1" applyAlignment="1" applyProtection="1">
      <alignment horizontal="distributed"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30" xfId="0" applyFont="1" applyBorder="1" applyAlignment="1" applyProtection="1">
      <alignment horizontal="center" vertical="distributed" textRotation="255"/>
      <protection/>
    </xf>
    <xf numFmtId="0" fontId="0" fillId="0" borderId="31" xfId="0" applyFont="1" applyBorder="1" applyAlignment="1" applyProtection="1">
      <alignment horizontal="center" vertical="distributed" textRotation="255"/>
      <protection/>
    </xf>
    <xf numFmtId="0" fontId="0" fillId="0" borderId="32" xfId="0" applyFont="1" applyBorder="1" applyAlignment="1" applyProtection="1">
      <alignment horizontal="center" vertical="distributed" textRotation="255"/>
      <protection/>
    </xf>
    <xf numFmtId="0" fontId="6" fillId="0" borderId="30" xfId="0" applyFont="1" applyBorder="1" applyAlignment="1" applyProtection="1">
      <alignment horizontal="center" vertical="distributed" textRotation="255" wrapText="1"/>
      <protection/>
    </xf>
    <xf numFmtId="0" fontId="6" fillId="0" borderId="31" xfId="0" applyFont="1" applyBorder="1" applyAlignment="1" applyProtection="1">
      <alignment horizontal="center" vertical="distributed" textRotation="255" wrapText="1"/>
      <protection/>
    </xf>
    <xf numFmtId="0" fontId="6" fillId="0" borderId="33" xfId="0" applyFont="1" applyBorder="1" applyAlignment="1" applyProtection="1">
      <alignment horizontal="center" vertical="distributed" textRotation="255" wrapText="1"/>
      <protection/>
    </xf>
    <xf numFmtId="0" fontId="0" fillId="0" borderId="6" xfId="0" applyFont="1" applyBorder="1" applyAlignment="1" applyProtection="1">
      <alignment horizontal="distributed" vertical="distributed" shrinkToFit="1"/>
      <protection/>
    </xf>
    <xf numFmtId="0" fontId="0" fillId="0" borderId="0" xfId="0" applyFont="1" applyBorder="1" applyAlignment="1" applyProtection="1">
      <alignment horizontal="distributed" vertical="distributed" shrinkToFit="1"/>
      <protection/>
    </xf>
    <xf numFmtId="0" fontId="0" fillId="0" borderId="3" xfId="0" applyFont="1" applyBorder="1" applyAlignment="1" applyProtection="1">
      <alignment horizontal="distributed" vertical="distributed" shrinkToFit="1"/>
      <protection/>
    </xf>
    <xf numFmtId="0" fontId="0" fillId="0" borderId="1" xfId="0" applyFont="1" applyBorder="1" applyAlignment="1" applyProtection="1">
      <alignment horizontal="distributed" vertical="distributed" shrinkToFit="1"/>
      <protection/>
    </xf>
    <xf numFmtId="0" fontId="0" fillId="0" borderId="20" xfId="0" applyFont="1" applyBorder="1" applyAlignment="1" applyProtection="1">
      <alignment horizontal="distributed" vertical="distributed" shrinkToFit="1"/>
      <protection/>
    </xf>
    <xf numFmtId="0" fontId="0" fillId="0" borderId="8" xfId="0" applyFont="1" applyBorder="1" applyAlignment="1" applyProtection="1">
      <alignment horizontal="distributed" vertical="distributed" shrinkToFit="1"/>
      <protection/>
    </xf>
    <xf numFmtId="41" fontId="4" fillId="0" borderId="14" xfId="0" applyNumberFormat="1" applyFont="1" applyBorder="1" applyAlignment="1" applyProtection="1">
      <alignment vertical="center"/>
      <protection/>
    </xf>
    <xf numFmtId="41" fontId="4" fillId="0" borderId="34" xfId="0" applyNumberFormat="1" applyFont="1" applyBorder="1" applyAlignment="1">
      <alignment vertical="center"/>
    </xf>
    <xf numFmtId="0" fontId="0" fillId="0" borderId="20" xfId="0" applyFont="1" applyBorder="1" applyAlignment="1">
      <alignment horizontal="distributed" vertical="distributed"/>
    </xf>
    <xf numFmtId="0" fontId="0" fillId="0" borderId="8" xfId="0" applyFont="1" applyBorder="1" applyAlignment="1">
      <alignment horizontal="distributed" vertical="distributed"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4" fillId="0" borderId="5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0" xfId="0" applyFont="1" applyBorder="1" applyAlignment="1" applyProtection="1">
      <alignment horizontal="distributed" vertical="distributed"/>
      <protection/>
    </xf>
    <xf numFmtId="0" fontId="4" fillId="0" borderId="9" xfId="0" applyFont="1" applyBorder="1" applyAlignment="1" applyProtection="1">
      <alignment horizontal="distributed" vertical="distributed"/>
      <protection/>
    </xf>
    <xf numFmtId="0" fontId="0" fillId="0" borderId="17" xfId="0" applyFont="1" applyBorder="1" applyAlignment="1" applyProtection="1">
      <alignment horizontal="distributed" vertical="distributed"/>
      <protection/>
    </xf>
    <xf numFmtId="0" fontId="0" fillId="0" borderId="14" xfId="0" applyFont="1" applyBorder="1" applyAlignment="1">
      <alignment horizontal="distributed" vertical="distributed"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>
      <alignment horizontal="distributed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vertical="distributed" textRotation="255"/>
      <protection/>
    </xf>
    <xf numFmtId="0" fontId="0" fillId="0" borderId="14" xfId="0" applyFont="1" applyBorder="1" applyAlignment="1">
      <alignment vertical="distributed" textRotation="255"/>
    </xf>
    <xf numFmtId="0" fontId="0" fillId="0" borderId="18" xfId="0" applyFont="1" applyBorder="1" applyAlignment="1">
      <alignment vertical="distributed" textRotation="255"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0" fontId="0" fillId="0" borderId="6" xfId="0" applyFont="1" applyBorder="1" applyAlignment="1">
      <alignment horizontal="distributed" vertical="distributed"/>
    </xf>
    <xf numFmtId="0" fontId="0" fillId="0" borderId="1" xfId="0" applyFont="1" applyBorder="1" applyAlignment="1">
      <alignment horizontal="distributed" vertical="distributed"/>
    </xf>
    <xf numFmtId="0" fontId="0" fillId="0" borderId="17" xfId="0" applyFont="1" applyBorder="1" applyAlignment="1" applyProtection="1">
      <alignment horizontal="distributed" vertical="distributed" textRotation="255"/>
      <protection/>
    </xf>
    <xf numFmtId="0" fontId="0" fillId="0" borderId="14" xfId="0" applyFont="1" applyBorder="1" applyAlignment="1" applyProtection="1">
      <alignment horizontal="distributed" vertical="distributed" textRotation="255"/>
      <protection/>
    </xf>
    <xf numFmtId="0" fontId="0" fillId="0" borderId="14" xfId="0" applyFont="1" applyBorder="1" applyAlignment="1">
      <alignment horizontal="distributed" vertical="distributed" textRotation="255"/>
    </xf>
    <xf numFmtId="0" fontId="0" fillId="0" borderId="18" xfId="0" applyFont="1" applyBorder="1" applyAlignment="1">
      <alignment horizontal="distributed" vertical="distributed" textRotation="255"/>
    </xf>
    <xf numFmtId="0" fontId="0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distributed" textRotation="255"/>
      <protection/>
    </xf>
    <xf numFmtId="0" fontId="9" fillId="0" borderId="37" xfId="0" applyFont="1" applyBorder="1" applyAlignment="1" applyProtection="1">
      <alignment horizontal="center" vertical="distributed" textRotation="255"/>
      <protection/>
    </xf>
    <xf numFmtId="0" fontId="9" fillId="0" borderId="38" xfId="0" applyFont="1" applyBorder="1" applyAlignment="1" applyProtection="1">
      <alignment horizontal="center" vertical="distributed" textRotation="255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textRotation="255"/>
      <protection/>
    </xf>
    <xf numFmtId="0" fontId="0" fillId="0" borderId="14" xfId="0" applyFont="1" applyBorder="1" applyAlignment="1" applyProtection="1">
      <alignment horizontal="center" vertical="center" textRotation="255"/>
      <protection/>
    </xf>
    <xf numFmtId="0" fontId="0" fillId="0" borderId="18" xfId="0" applyFont="1" applyBorder="1" applyAlignment="1" applyProtection="1">
      <alignment horizontal="center" vertical="center" textRotation="255"/>
      <protection/>
    </xf>
    <xf numFmtId="0" fontId="0" fillId="0" borderId="30" xfId="0" applyFont="1" applyBorder="1" applyAlignment="1" applyProtection="1">
      <alignment horizontal="distributed" vertical="distributed" textRotation="255"/>
      <protection/>
    </xf>
    <xf numFmtId="0" fontId="0" fillId="0" borderId="31" xfId="0" applyFont="1" applyBorder="1" applyAlignment="1" applyProtection="1">
      <alignment horizontal="distributed" vertical="distributed" textRotation="255"/>
      <protection/>
    </xf>
    <xf numFmtId="0" fontId="0" fillId="0" borderId="33" xfId="0" applyFont="1" applyBorder="1" applyAlignment="1">
      <alignment horizontal="distributed" vertical="distributed" textRotation="255"/>
    </xf>
    <xf numFmtId="0" fontId="4" fillId="0" borderId="30" xfId="0" applyFont="1" applyBorder="1" applyAlignment="1" applyProtection="1">
      <alignment horizontal="center" vertical="distributed" textRotation="255" wrapText="1"/>
      <protection/>
    </xf>
    <xf numFmtId="0" fontId="4" fillId="0" borderId="31" xfId="0" applyFont="1" applyBorder="1" applyAlignment="1">
      <alignment horizontal="center" vertical="distributed" textRotation="255"/>
    </xf>
    <xf numFmtId="0" fontId="4" fillId="0" borderId="33" xfId="0" applyFont="1" applyBorder="1" applyAlignment="1">
      <alignment horizontal="center" vertical="distributed" textRotation="255"/>
    </xf>
    <xf numFmtId="0" fontId="0" fillId="0" borderId="31" xfId="0" applyFont="1" applyBorder="1" applyAlignment="1">
      <alignment horizontal="distributed" vertical="distributed" textRotation="255"/>
    </xf>
    <xf numFmtId="0" fontId="0" fillId="0" borderId="30" xfId="0" applyFont="1" applyBorder="1" applyAlignment="1" applyProtection="1">
      <alignment horizontal="center" vertical="distributed" textRotation="255"/>
      <protection/>
    </xf>
    <xf numFmtId="0" fontId="0" fillId="0" borderId="31" xfId="0" applyFont="1" applyBorder="1" applyAlignment="1">
      <alignment horizontal="center" vertical="distributed" textRotation="255"/>
    </xf>
    <xf numFmtId="0" fontId="0" fillId="0" borderId="33" xfId="0" applyFont="1" applyBorder="1" applyAlignment="1">
      <alignment horizontal="center" vertical="distributed" textRotation="255"/>
    </xf>
    <xf numFmtId="0" fontId="4" fillId="0" borderId="6" xfId="0" applyFont="1" applyBorder="1" applyAlignment="1" applyProtection="1">
      <alignment horizontal="distributed" vertical="distributed"/>
      <protection/>
    </xf>
    <xf numFmtId="0" fontId="4" fillId="0" borderId="0" xfId="0" applyFont="1" applyBorder="1" applyAlignment="1">
      <alignment horizontal="distributed" vertical="distributed"/>
    </xf>
    <xf numFmtId="0" fontId="4" fillId="0" borderId="3" xfId="0" applyFont="1" applyBorder="1" applyAlignment="1">
      <alignment horizontal="distributed" vertical="distributed"/>
    </xf>
    <xf numFmtId="37" fontId="6" fillId="0" borderId="2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distributed" vertical="distributed"/>
      <protection/>
    </xf>
    <xf numFmtId="0" fontId="0" fillId="0" borderId="20" xfId="0" applyFont="1" applyBorder="1" applyAlignment="1">
      <alignment horizontal="distributed" vertical="distributed"/>
    </xf>
    <xf numFmtId="0" fontId="0" fillId="0" borderId="8" xfId="0" applyFont="1" applyBorder="1" applyAlignment="1">
      <alignment horizontal="distributed" vertical="distributed"/>
    </xf>
    <xf numFmtId="0" fontId="6" fillId="0" borderId="17" xfId="0" applyFont="1" applyBorder="1" applyAlignment="1" applyProtection="1">
      <alignment horizontal="center" vertical="distributed" textRotation="255" wrapText="1"/>
      <protection/>
    </xf>
    <xf numFmtId="0" fontId="6" fillId="0" borderId="14" xfId="0" applyFont="1" applyBorder="1" applyAlignment="1">
      <alignment horizontal="center" vertical="distributed" textRotation="255"/>
    </xf>
    <xf numFmtId="0" fontId="6" fillId="0" borderId="18" xfId="0" applyFont="1" applyBorder="1" applyAlignment="1">
      <alignment horizontal="center" vertical="distributed" textRotation="255"/>
    </xf>
    <xf numFmtId="0" fontId="0" fillId="0" borderId="39" xfId="0" applyFont="1" applyBorder="1" applyAlignment="1" applyProtection="1">
      <alignment horizontal="distributed" vertical="distributed"/>
      <protection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30" xfId="0" applyFont="1" applyBorder="1" applyAlignment="1" applyProtection="1">
      <alignment horizontal="center" vertical="distributed" textRotation="255"/>
      <protection/>
    </xf>
    <xf numFmtId="0" fontId="9" fillId="0" borderId="31" xfId="0" applyFont="1" applyBorder="1" applyAlignment="1">
      <alignment horizontal="center" vertical="distributed" textRotation="255"/>
    </xf>
    <xf numFmtId="0" fontId="9" fillId="0" borderId="33" xfId="0" applyFont="1" applyBorder="1" applyAlignment="1">
      <alignment horizontal="center" vertical="distributed" textRotation="255"/>
    </xf>
    <xf numFmtId="0" fontId="4" fillId="0" borderId="10" xfId="0" applyFont="1" applyBorder="1" applyAlignment="1" applyProtection="1">
      <alignment horizontal="center" vertical="center" textRotation="255" wrapText="1"/>
      <protection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0" fillId="0" borderId="40" xfId="0" applyFont="1" applyBorder="1" applyAlignment="1" applyProtection="1">
      <alignment horizontal="distributed" vertical="distributed"/>
      <protection/>
    </xf>
    <xf numFmtId="41" fontId="4" fillId="0" borderId="41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 applyProtection="1">
      <alignment horizontal="distributed" vertical="distributed"/>
      <protection/>
    </xf>
    <xf numFmtId="0" fontId="6" fillId="0" borderId="5" xfId="0" applyFont="1" applyBorder="1" applyAlignment="1">
      <alignment horizontal="distributed" vertical="distributed"/>
    </xf>
    <xf numFmtId="0" fontId="6" fillId="0" borderId="9" xfId="0" applyFont="1" applyBorder="1" applyAlignment="1">
      <alignment horizontal="distributed" vertical="distributed"/>
    </xf>
    <xf numFmtId="0" fontId="0" fillId="0" borderId="4" xfId="0" applyFont="1" applyBorder="1" applyAlignment="1" applyProtection="1">
      <alignment horizontal="distributed" vertical="center" wrapText="1"/>
      <protection/>
    </xf>
    <xf numFmtId="0" fontId="0" fillId="0" borderId="2" xfId="0" applyFont="1" applyBorder="1" applyAlignment="1" applyProtection="1">
      <alignment horizontal="distributed" vertical="center" wrapText="1"/>
      <protection/>
    </xf>
    <xf numFmtId="0" fontId="0" fillId="0" borderId="11" xfId="0" applyFont="1" applyBorder="1" applyAlignment="1" applyProtection="1">
      <alignment horizontal="distributed" vertical="center" wrapText="1"/>
      <protection/>
    </xf>
    <xf numFmtId="0" fontId="4" fillId="0" borderId="29" xfId="0" applyFont="1" applyBorder="1" applyAlignment="1" applyProtection="1">
      <alignment horizontal="distributed" vertical="distributed"/>
      <protection/>
    </xf>
    <xf numFmtId="0" fontId="4" fillId="0" borderId="23" xfId="0" applyFont="1" applyBorder="1" applyAlignment="1" applyProtection="1">
      <alignment horizontal="distributed" vertical="distributed"/>
      <protection/>
    </xf>
    <xf numFmtId="0" fontId="4" fillId="0" borderId="9" xfId="0" applyFont="1" applyBorder="1" applyAlignment="1" applyProtection="1">
      <alignment horizontal="center" vertical="distributed" textRotation="255"/>
      <protection/>
    </xf>
    <xf numFmtId="0" fontId="4" fillId="0" borderId="3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0" fontId="4" fillId="0" borderId="29" xfId="0" applyFont="1" applyBorder="1" applyAlignment="1" applyProtection="1">
      <alignment horizontal="distributed" vertical="center"/>
      <protection/>
    </xf>
    <xf numFmtId="0" fontId="4" fillId="0" borderId="23" xfId="0" applyFont="1" applyBorder="1" applyAlignment="1">
      <alignment horizontal="distributed" vertical="center"/>
    </xf>
    <xf numFmtId="0" fontId="7" fillId="0" borderId="2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distributed" vertical="center" wrapText="1"/>
      <protection/>
    </xf>
    <xf numFmtId="0" fontId="4" fillId="0" borderId="43" xfId="0" applyFont="1" applyBorder="1" applyAlignment="1">
      <alignment horizontal="distributed" vertical="center"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>
      <alignment horizontal="distributed" vertical="center"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>
      <alignment horizontal="center" vertical="center" wrapText="1"/>
    </xf>
    <xf numFmtId="37" fontId="6" fillId="0" borderId="19" xfId="0" applyNumberFormat="1" applyFont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44" xfId="0" applyFont="1" applyBorder="1" applyAlignment="1" applyProtection="1">
      <alignment horizontal="distributed" vertical="center"/>
      <protection/>
    </xf>
    <xf numFmtId="41" fontId="4" fillId="0" borderId="6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4" xfId="0" applyNumberFormat="1" applyFont="1" applyBorder="1" applyAlignment="1" applyProtection="1">
      <alignment horizontal="right"/>
      <protection/>
    </xf>
    <xf numFmtId="41" fontId="4" fillId="0" borderId="2" xfId="0" applyNumberFormat="1" applyFont="1" applyBorder="1" applyAlignment="1" applyProtection="1">
      <alignment horizontal="right"/>
      <protection/>
    </xf>
    <xf numFmtId="0" fontId="11" fillId="0" borderId="29" xfId="0" applyFont="1" applyBorder="1" applyAlignment="1" applyProtection="1">
      <alignment horizontal="distributed" vertical="center"/>
      <protection/>
    </xf>
    <xf numFmtId="0" fontId="4" fillId="0" borderId="29" xfId="0" applyFont="1" applyBorder="1" applyAlignment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distributed" vertical="center"/>
      <protection/>
    </xf>
    <xf numFmtId="41" fontId="4" fillId="0" borderId="6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41" fontId="11" fillId="0" borderId="10" xfId="0" applyNumberFormat="1" applyFont="1" applyBorder="1" applyAlignment="1" applyProtection="1">
      <alignment horizontal="right"/>
      <protection/>
    </xf>
    <xf numFmtId="41" fontId="11" fillId="0" borderId="5" xfId="0" applyNumberFormat="1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distributed" vertical="center" wrapText="1"/>
      <protection/>
    </xf>
    <xf numFmtId="0" fontId="4" fillId="0" borderId="23" xfId="0" applyFont="1" applyBorder="1" applyAlignment="1" applyProtection="1">
      <alignment horizontal="distributed" vertical="center" wrapText="1"/>
      <protection/>
    </xf>
    <xf numFmtId="0" fontId="6" fillId="0" borderId="25" xfId="0" applyFont="1" applyBorder="1" applyAlignment="1" applyProtection="1">
      <alignment horizontal="distributed" vertical="center" wrapText="1"/>
      <protection/>
    </xf>
    <xf numFmtId="0" fontId="6" fillId="0" borderId="44" xfId="0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>
      <alignment horizontal="distributed" vertical="center"/>
    </xf>
    <xf numFmtId="0" fontId="6" fillId="0" borderId="29" xfId="0" applyFont="1" applyBorder="1" applyAlignment="1" applyProtection="1">
      <alignment horizontal="distributed" vertical="center" wrapText="1"/>
      <protection/>
    </xf>
    <xf numFmtId="0" fontId="6" fillId="0" borderId="23" xfId="0" applyFont="1" applyBorder="1" applyAlignment="1" applyProtection="1">
      <alignment horizontal="distributed" vertical="center" wrapText="1"/>
      <protection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wrapText="1"/>
      <protection/>
    </xf>
    <xf numFmtId="0" fontId="6" fillId="0" borderId="19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41" fontId="4" fillId="0" borderId="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 vertical="center"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37" fontId="0" fillId="0" borderId="27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distributed" textRotation="255"/>
      <protection/>
    </xf>
    <xf numFmtId="0" fontId="4" fillId="0" borderId="23" xfId="0" applyFont="1" applyBorder="1" applyAlignment="1" applyProtection="1">
      <alignment horizontal="center" vertical="distributed" textRotation="255"/>
      <protection/>
    </xf>
    <xf numFmtId="0" fontId="6" fillId="0" borderId="40" xfId="0" applyFont="1" applyBorder="1" applyAlignment="1" applyProtection="1">
      <alignment horizontal="center" vertical="distributed" textRotation="255"/>
      <protection/>
    </xf>
    <xf numFmtId="0" fontId="6" fillId="0" borderId="23" xfId="0" applyFont="1" applyBorder="1" applyAlignment="1" applyProtection="1">
      <alignment horizontal="center" vertical="distributed" textRotation="255"/>
      <protection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distributed" textRotation="255"/>
      <protection/>
    </xf>
    <xf numFmtId="0" fontId="0" fillId="0" borderId="7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0" fillId="0" borderId="8" xfId="0" applyFont="1" applyBorder="1" applyAlignment="1">
      <alignment horizontal="center" vertical="distributed" textRotation="255"/>
    </xf>
    <xf numFmtId="0" fontId="4" fillId="0" borderId="40" xfId="0" applyFont="1" applyBorder="1" applyAlignment="1" applyProtection="1">
      <alignment horizontal="center" vertical="distributed" textRotation="255" wrapText="1"/>
      <protection/>
    </xf>
    <xf numFmtId="41" fontId="6" fillId="0" borderId="6" xfId="0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distributed" vertical="distributed"/>
      <protection/>
    </xf>
    <xf numFmtId="0" fontId="12" fillId="0" borderId="23" xfId="0" applyFont="1" applyBorder="1" applyAlignment="1" applyProtection="1">
      <alignment horizontal="distributed" vertical="distributed"/>
      <protection/>
    </xf>
    <xf numFmtId="0" fontId="6" fillId="0" borderId="29" xfId="0" applyFont="1" applyBorder="1" applyAlignment="1" applyProtection="1">
      <alignment horizontal="distributed" vertical="distributed"/>
      <protection/>
    </xf>
    <xf numFmtId="0" fontId="6" fillId="0" borderId="23" xfId="0" applyFont="1" applyBorder="1" applyAlignment="1">
      <alignment horizontal="distributed" vertical="distributed"/>
    </xf>
    <xf numFmtId="0" fontId="6" fillId="0" borderId="25" xfId="0" applyFont="1" applyBorder="1" applyAlignment="1" applyProtection="1">
      <alignment horizontal="distributed" vertical="center"/>
      <protection/>
    </xf>
    <xf numFmtId="0" fontId="6" fillId="0" borderId="9" xfId="0" applyFont="1" applyBorder="1" applyAlignment="1">
      <alignment horizontal="distributed" vertical="center"/>
    </xf>
    <xf numFmtId="41" fontId="12" fillId="0" borderId="10" xfId="0" applyNumberFormat="1" applyFont="1" applyBorder="1" applyAlignment="1" applyProtection="1">
      <alignment horizontal="right" vertical="center"/>
      <protection/>
    </xf>
    <xf numFmtId="41" fontId="6" fillId="0" borderId="5" xfId="0" applyNumberFormat="1" applyFont="1" applyBorder="1" applyAlignment="1">
      <alignment horizontal="right" vertical="center"/>
    </xf>
    <xf numFmtId="41" fontId="12" fillId="0" borderId="5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41" fontId="6" fillId="0" borderId="2" xfId="0" applyNumberFormat="1" applyFon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 applyProtection="1">
      <alignment horizontal="right" vertical="center"/>
      <protection/>
    </xf>
    <xf numFmtId="41" fontId="12" fillId="0" borderId="0" xfId="0" applyNumberFormat="1" applyFont="1" applyBorder="1" applyAlignment="1" applyProtection="1">
      <alignment horizontal="center" vertical="center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37" fontId="5" fillId="0" borderId="40" xfId="0" applyNumberFormat="1" applyFont="1" applyBorder="1" applyAlignment="1" applyProtection="1">
      <alignment horizontal="center" vertical="center" wrapText="1"/>
      <protection/>
    </xf>
    <xf numFmtId="37" fontId="0" fillId="0" borderId="40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  <xf numFmtId="37" fontId="0" fillId="0" borderId="23" xfId="0" applyNumberFormat="1" applyFont="1" applyBorder="1" applyAlignment="1" applyProtection="1">
      <alignment horizontal="center" vertical="center"/>
      <protection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41" fontId="6" fillId="0" borderId="2" xfId="0" applyNumberFormat="1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2" xfId="0" applyNumberFormat="1" applyFont="1" applyBorder="1" applyAlignment="1" applyProtection="1">
      <alignment horizontal="center"/>
      <protection/>
    </xf>
    <xf numFmtId="41" fontId="4" fillId="0" borderId="5" xfId="0" applyNumberFormat="1" applyFont="1" applyBorder="1" applyAlignment="1" applyProtection="1">
      <alignment horizontal="center"/>
      <protection/>
    </xf>
    <xf numFmtId="41" fontId="4" fillId="0" borderId="5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1" fontId="0" fillId="0" borderId="24" xfId="0" applyNumberFormat="1" applyFont="1" applyBorder="1" applyAlignment="1" applyProtection="1">
      <alignment horizontal="right"/>
      <protection/>
    </xf>
    <xf numFmtId="41" fontId="0" fillId="0" borderId="25" xfId="0" applyNumberFormat="1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26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7" fontId="6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>
      <alignment horizontal="right"/>
    </xf>
    <xf numFmtId="41" fontId="0" fillId="0" borderId="6" xfId="0" applyNumberFormat="1" applyFont="1" applyBorder="1" applyAlignment="1" applyProtection="1">
      <alignment horizontal="right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41" fontId="0" fillId="0" borderId="10" xfId="0" applyNumberFormat="1" applyFont="1" applyBorder="1" applyAlignment="1" applyProtection="1">
      <alignment horizontal="right"/>
      <protection/>
    </xf>
    <xf numFmtId="41" fontId="0" fillId="0" borderId="5" xfId="0" applyNumberFormat="1" applyFont="1" applyBorder="1" applyAlignment="1">
      <alignment horizontal="right"/>
    </xf>
    <xf numFmtId="37" fontId="0" fillId="0" borderId="12" xfId="0" applyNumberFormat="1" applyFont="1" applyBorder="1" applyAlignment="1" applyProtection="1">
      <alignment horizontal="distributed" vertical="center" wrapText="1"/>
      <protection/>
    </xf>
    <xf numFmtId="0" fontId="0" fillId="0" borderId="26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41" fontId="0" fillId="0" borderId="5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41" fontId="0" fillId="0" borderId="2" xfId="0" applyNumberFormat="1" applyFont="1" applyBorder="1" applyAlignment="1" applyProtection="1">
      <alignment horizontal="right"/>
      <protection/>
    </xf>
    <xf numFmtId="41" fontId="0" fillId="0" borderId="2" xfId="0" applyNumberFormat="1" applyFont="1" applyBorder="1" applyAlignment="1">
      <alignment horizontal="right"/>
    </xf>
    <xf numFmtId="0" fontId="0" fillId="0" borderId="27" xfId="0" applyFont="1" applyBorder="1" applyAlignment="1" applyProtection="1">
      <alignment horizontal="distributed" vertical="center"/>
      <protection/>
    </xf>
    <xf numFmtId="0" fontId="0" fillId="0" borderId="45" xfId="0" applyFont="1" applyBorder="1" applyAlignment="1">
      <alignment horizontal="distributed" vertical="center"/>
    </xf>
    <xf numFmtId="0" fontId="0" fillId="0" borderId="45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41" fontId="0" fillId="0" borderId="44" xfId="0" applyNumberFormat="1" applyFont="1" applyBorder="1" applyAlignment="1" applyProtection="1">
      <alignment horizontal="right"/>
      <protection/>
    </xf>
    <xf numFmtId="41" fontId="0" fillId="0" borderId="46" xfId="0" applyNumberFormat="1" applyFont="1" applyBorder="1" applyAlignment="1">
      <alignment horizontal="right"/>
    </xf>
    <xf numFmtId="41" fontId="0" fillId="0" borderId="24" xfId="0" applyNumberFormat="1" applyFont="1" applyBorder="1" applyAlignment="1">
      <alignment horizontal="right"/>
    </xf>
    <xf numFmtId="41" fontId="0" fillId="0" borderId="46" xfId="0" applyNumberFormat="1" applyFont="1" applyBorder="1" applyAlignment="1" applyProtection="1">
      <alignment horizontal="right"/>
      <protection/>
    </xf>
    <xf numFmtId="41" fontId="0" fillId="0" borderId="4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7" fontId="0" fillId="0" borderId="21" xfId="0" applyNumberFormat="1" applyFont="1" applyBorder="1" applyAlignment="1" applyProtection="1">
      <alignment horizontal="distributed" vertical="center"/>
      <protection/>
    </xf>
    <xf numFmtId="0" fontId="0" fillId="0" borderId="19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37" fontId="0" fillId="0" borderId="12" xfId="0" applyNumberFormat="1" applyFont="1" applyBorder="1" applyAlignment="1" applyProtection="1">
      <alignment horizontal="distributed" vertical="center"/>
      <protection/>
    </xf>
    <xf numFmtId="0" fontId="0" fillId="0" borderId="26" xfId="0" applyFont="1" applyBorder="1" applyAlignment="1">
      <alignment horizontal="distributed" vertical="center"/>
    </xf>
    <xf numFmtId="41" fontId="0" fillId="0" borderId="40" xfId="0" applyNumberFormat="1" applyFont="1" applyBorder="1" applyAlignment="1" applyProtection="1">
      <alignment horizontal="right"/>
      <protection/>
    </xf>
    <xf numFmtId="41" fontId="0" fillId="0" borderId="29" xfId="0" applyNumberFormat="1" applyFont="1" applyBorder="1" applyAlignment="1">
      <alignment horizontal="right"/>
    </xf>
    <xf numFmtId="0" fontId="0" fillId="0" borderId="29" xfId="0" applyFont="1" applyBorder="1" applyAlignment="1" applyProtection="1">
      <alignment horizontal="distributed" vertical="center"/>
      <protection/>
    </xf>
    <xf numFmtId="0" fontId="0" fillId="0" borderId="29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" fillId="0" borderId="40" xfId="0" applyFont="1" applyBorder="1" applyAlignment="1" applyProtection="1">
      <alignment horizontal="distributed" vertical="center"/>
      <protection/>
    </xf>
    <xf numFmtId="0" fontId="4" fillId="0" borderId="29" xfId="0" applyFont="1" applyBorder="1" applyAlignment="1" applyProtection="1">
      <alignment horizontal="distributed" vertical="center"/>
      <protection/>
    </xf>
    <xf numFmtId="0" fontId="4" fillId="0" borderId="23" xfId="0" applyFont="1" applyBorder="1" applyAlignment="1" applyProtection="1">
      <alignment horizontal="distributed" vertical="center"/>
      <protection/>
    </xf>
    <xf numFmtId="0" fontId="4" fillId="0" borderId="40" xfId="0" applyFont="1" applyBorder="1" applyAlignment="1" applyProtection="1">
      <alignment horizontal="distributed" vertical="center" wrapText="1"/>
      <protection/>
    </xf>
    <xf numFmtId="37" fontId="4" fillId="0" borderId="27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 applyProtection="1">
      <alignment horizontal="distributed" vertical="center" wrapText="1"/>
      <protection/>
    </xf>
    <xf numFmtId="0" fontId="4" fillId="0" borderId="1" xfId="0" applyFont="1" applyBorder="1" applyAlignment="1">
      <alignment horizontal="distributed" vertical="center" wrapText="1"/>
    </xf>
    <xf numFmtId="37" fontId="6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distributed" vertical="center"/>
      <protection/>
    </xf>
    <xf numFmtId="0" fontId="0" fillId="0" borderId="40" xfId="0" applyFont="1" applyBorder="1" applyAlignment="1" applyProtection="1">
      <alignment horizontal="distributed" vertical="center"/>
      <protection/>
    </xf>
    <xf numFmtId="41" fontId="0" fillId="0" borderId="25" xfId="0" applyNumberFormat="1" applyFont="1" applyBorder="1" applyAlignment="1" applyProtection="1">
      <alignment horizontal="center"/>
      <protection/>
    </xf>
    <xf numFmtId="41" fontId="0" fillId="0" borderId="24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distributed" vertical="center" wrapText="1"/>
      <protection/>
    </xf>
    <xf numFmtId="0" fontId="4" fillId="0" borderId="40" xfId="0" applyFont="1" applyBorder="1" applyAlignment="1" applyProtection="1">
      <alignment horizontal="distributed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distributed" vertical="distributed"/>
      <protection/>
    </xf>
    <xf numFmtId="37" fontId="0" fillId="0" borderId="1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8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distributed" vertical="distributed" wrapText="1"/>
      <protection/>
    </xf>
    <xf numFmtId="0" fontId="4" fillId="0" borderId="8" xfId="0" applyFont="1" applyBorder="1" applyAlignment="1" applyProtection="1">
      <alignment horizontal="distributed" vertic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3"/>
  <sheetViews>
    <sheetView showGridLines="0" view="pageBreakPreview" zoomScale="60" zoomScaleNormal="70" workbookViewId="0" topLeftCell="A16">
      <selection activeCell="I3" sqref="I3"/>
    </sheetView>
  </sheetViews>
  <sheetFormatPr defaultColWidth="8.83203125" defaultRowHeight="18"/>
  <cols>
    <col min="1" max="1" width="23.83203125" style="21" customWidth="1"/>
    <col min="2" max="7" width="12.91015625" style="21" customWidth="1"/>
    <col min="8" max="9" width="8.83203125" style="21" customWidth="1"/>
  </cols>
  <sheetData>
    <row r="1" spans="1:7" ht="30" customHeight="1">
      <c r="A1" s="124" t="s">
        <v>19</v>
      </c>
      <c r="B1" s="124"/>
      <c r="C1" s="124"/>
      <c r="D1" s="124"/>
      <c r="E1" s="124"/>
      <c r="F1" s="124"/>
      <c r="G1" s="124"/>
    </row>
    <row r="2" spans="1:7" ht="22.5" customHeight="1">
      <c r="A2" s="12"/>
      <c r="B2" s="12"/>
      <c r="C2" s="12"/>
      <c r="D2" s="12"/>
      <c r="E2" s="12"/>
      <c r="F2" s="12"/>
      <c r="G2" s="12"/>
    </row>
    <row r="3" spans="1:7" ht="228.75" customHeight="1">
      <c r="A3" s="122" t="s">
        <v>24</v>
      </c>
      <c r="B3" s="123"/>
      <c r="C3" s="123"/>
      <c r="D3" s="123"/>
      <c r="E3" s="123"/>
      <c r="F3" s="123"/>
      <c r="G3" s="123"/>
    </row>
    <row r="6" spans="1:8" ht="22.5" customHeight="1">
      <c r="A6" s="127" t="s">
        <v>25</v>
      </c>
      <c r="B6" s="127"/>
      <c r="C6" s="127"/>
      <c r="D6" s="127"/>
      <c r="E6" s="127"/>
      <c r="F6" s="127"/>
      <c r="G6" s="127"/>
      <c r="H6" s="22"/>
    </row>
    <row r="7" spans="1:8" ht="18" thickBot="1">
      <c r="A7" s="3"/>
      <c r="B7" s="23"/>
      <c r="C7" s="23"/>
      <c r="D7" s="23"/>
      <c r="E7" s="23"/>
      <c r="F7" s="126" t="s">
        <v>26</v>
      </c>
      <c r="G7" s="126"/>
      <c r="H7" s="22"/>
    </row>
    <row r="8" spans="1:8" ht="21.75" customHeight="1">
      <c r="A8" s="24"/>
      <c r="B8" s="133" t="s">
        <v>0</v>
      </c>
      <c r="C8" s="130" t="s">
        <v>17</v>
      </c>
      <c r="D8" s="131"/>
      <c r="E8" s="131"/>
      <c r="F8" s="132"/>
      <c r="G8" s="128" t="s">
        <v>27</v>
      </c>
      <c r="H8" s="22"/>
    </row>
    <row r="9" spans="1:8" ht="60" customHeight="1">
      <c r="A9" s="25"/>
      <c r="B9" s="134"/>
      <c r="C9" s="26" t="s">
        <v>18</v>
      </c>
      <c r="D9" s="1" t="s">
        <v>21</v>
      </c>
      <c r="E9" s="1" t="s">
        <v>22</v>
      </c>
      <c r="F9" s="1" t="s">
        <v>28</v>
      </c>
      <c r="G9" s="129"/>
      <c r="H9" s="22"/>
    </row>
    <row r="10" spans="1:8" ht="6.75" customHeight="1">
      <c r="A10" s="27"/>
      <c r="B10" s="28"/>
      <c r="C10" s="29"/>
      <c r="D10" s="9"/>
      <c r="E10" s="10"/>
      <c r="F10" s="11"/>
      <c r="G10" s="9"/>
      <c r="H10" s="22"/>
    </row>
    <row r="11" spans="1:8" s="16" customFormat="1" ht="30.75" customHeight="1">
      <c r="A11" s="14" t="s">
        <v>0</v>
      </c>
      <c r="B11" s="17">
        <f aca="true" t="shared" si="0" ref="B11:G11">SUM(B13:B29)</f>
        <v>25636</v>
      </c>
      <c r="C11" s="18">
        <f t="shared" si="0"/>
        <v>5</v>
      </c>
      <c r="D11" s="18">
        <f t="shared" si="0"/>
        <v>22746</v>
      </c>
      <c r="E11" s="18">
        <f t="shared" si="0"/>
        <v>2527</v>
      </c>
      <c r="F11" s="18">
        <f t="shared" si="0"/>
        <v>139</v>
      </c>
      <c r="G11" s="18">
        <f t="shared" si="0"/>
        <v>219</v>
      </c>
      <c r="H11" s="15"/>
    </row>
    <row r="12" spans="1:8" ht="7.5" customHeight="1">
      <c r="A12" s="5"/>
      <c r="B12" s="19"/>
      <c r="C12" s="20"/>
      <c r="D12" s="20"/>
      <c r="E12" s="20"/>
      <c r="F12" s="20"/>
      <c r="G12" s="20"/>
      <c r="H12" s="22"/>
    </row>
    <row r="13" spans="1:8" ht="30.75" customHeight="1">
      <c r="A13" s="13" t="s">
        <v>1</v>
      </c>
      <c r="B13" s="19">
        <f aca="true" t="shared" si="1" ref="B13:B29">SUM(C13:G13)</f>
        <v>12</v>
      </c>
      <c r="C13" s="30">
        <v>0</v>
      </c>
      <c r="D13" s="20">
        <v>12</v>
      </c>
      <c r="E13" s="30">
        <v>0</v>
      </c>
      <c r="F13" s="30">
        <v>0</v>
      </c>
      <c r="G13" s="30">
        <v>0</v>
      </c>
      <c r="H13" s="22"/>
    </row>
    <row r="14" spans="1:8" ht="30.75" customHeight="1">
      <c r="A14" s="13" t="s">
        <v>2</v>
      </c>
      <c r="B14" s="19">
        <f t="shared" si="1"/>
        <v>772</v>
      </c>
      <c r="C14" s="30">
        <v>0</v>
      </c>
      <c r="D14" s="20">
        <v>772</v>
      </c>
      <c r="E14" s="30">
        <v>0</v>
      </c>
      <c r="F14" s="30">
        <v>0</v>
      </c>
      <c r="G14" s="30">
        <v>0</v>
      </c>
      <c r="H14" s="22"/>
    </row>
    <row r="15" spans="1:8" ht="30.75" customHeight="1">
      <c r="A15" s="6" t="s">
        <v>3</v>
      </c>
      <c r="B15" s="19">
        <f t="shared" si="1"/>
        <v>367</v>
      </c>
      <c r="C15" s="30">
        <v>0</v>
      </c>
      <c r="D15" s="20">
        <v>176</v>
      </c>
      <c r="E15" s="30">
        <v>0</v>
      </c>
      <c r="F15" s="30">
        <v>0</v>
      </c>
      <c r="G15" s="20">
        <v>191</v>
      </c>
      <c r="H15" s="22"/>
    </row>
    <row r="16" spans="1:8" ht="30.75" customHeight="1">
      <c r="A16" s="13" t="s">
        <v>4</v>
      </c>
      <c r="B16" s="19">
        <f t="shared" si="1"/>
        <v>0</v>
      </c>
      <c r="C16" s="30">
        <v>0</v>
      </c>
      <c r="D16" s="20">
        <v>0</v>
      </c>
      <c r="E16" s="30">
        <v>0</v>
      </c>
      <c r="F16" s="30">
        <v>0</v>
      </c>
      <c r="G16" s="30">
        <v>0</v>
      </c>
      <c r="H16" s="22"/>
    </row>
    <row r="17" spans="1:8" ht="30.75" customHeight="1">
      <c r="A17" s="13" t="s">
        <v>5</v>
      </c>
      <c r="B17" s="19">
        <f t="shared" si="1"/>
        <v>68</v>
      </c>
      <c r="C17" s="30">
        <v>0</v>
      </c>
      <c r="D17" s="20">
        <v>68</v>
      </c>
      <c r="E17" s="30">
        <v>0</v>
      </c>
      <c r="F17" s="30">
        <v>0</v>
      </c>
      <c r="G17" s="30">
        <v>0</v>
      </c>
      <c r="H17" s="22"/>
    </row>
    <row r="18" spans="1:8" ht="30.75" customHeight="1">
      <c r="A18" s="13" t="s">
        <v>6</v>
      </c>
      <c r="B18" s="19">
        <f t="shared" si="1"/>
        <v>677</v>
      </c>
      <c r="C18" s="30">
        <v>0</v>
      </c>
      <c r="D18" s="20">
        <v>667</v>
      </c>
      <c r="E18" s="30">
        <v>0</v>
      </c>
      <c r="F18" s="30">
        <v>10</v>
      </c>
      <c r="G18" s="30">
        <v>0</v>
      </c>
      <c r="H18" s="22"/>
    </row>
    <row r="19" spans="1:8" ht="30.75" customHeight="1">
      <c r="A19" s="13" t="s">
        <v>7</v>
      </c>
      <c r="B19" s="19">
        <f t="shared" si="1"/>
        <v>8706</v>
      </c>
      <c r="C19" s="30">
        <v>0</v>
      </c>
      <c r="D19" s="20">
        <v>8706</v>
      </c>
      <c r="E19" s="30">
        <v>0</v>
      </c>
      <c r="F19" s="30">
        <v>0</v>
      </c>
      <c r="G19" s="30">
        <v>0</v>
      </c>
      <c r="H19" s="22"/>
    </row>
    <row r="20" spans="1:8" ht="30.75" customHeight="1">
      <c r="A20" s="13" t="s">
        <v>8</v>
      </c>
      <c r="B20" s="19">
        <f t="shared" si="1"/>
        <v>3209</v>
      </c>
      <c r="C20" s="30">
        <v>0</v>
      </c>
      <c r="D20" s="20">
        <v>3036</v>
      </c>
      <c r="E20" s="20">
        <v>168</v>
      </c>
      <c r="F20" s="20">
        <v>5</v>
      </c>
      <c r="G20" s="30">
        <v>0</v>
      </c>
      <c r="H20" s="22"/>
    </row>
    <row r="21" spans="1:8" ht="30.75" customHeight="1">
      <c r="A21" s="13" t="s">
        <v>20</v>
      </c>
      <c r="B21" s="19">
        <f>SUM(C21:G21)</f>
        <v>3965</v>
      </c>
      <c r="C21" s="30">
        <v>0</v>
      </c>
      <c r="D21" s="20">
        <v>3943</v>
      </c>
      <c r="E21" s="20">
        <v>5</v>
      </c>
      <c r="F21" s="20">
        <v>17</v>
      </c>
      <c r="G21" s="30">
        <v>0</v>
      </c>
      <c r="H21" s="22"/>
    </row>
    <row r="22" spans="1:8" ht="30.75" customHeight="1">
      <c r="A22" s="13" t="s">
        <v>9</v>
      </c>
      <c r="B22" s="19">
        <f t="shared" si="1"/>
        <v>97</v>
      </c>
      <c r="C22" s="30">
        <v>0</v>
      </c>
      <c r="D22" s="30">
        <v>97</v>
      </c>
      <c r="E22" s="20">
        <v>0</v>
      </c>
      <c r="F22" s="30">
        <v>0</v>
      </c>
      <c r="G22" s="30">
        <v>0</v>
      </c>
      <c r="H22" s="22"/>
    </row>
    <row r="23" spans="1:8" ht="30.75" customHeight="1">
      <c r="A23" s="13" t="s">
        <v>10</v>
      </c>
      <c r="B23" s="19">
        <f t="shared" si="1"/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22"/>
    </row>
    <row r="24" spans="1:8" ht="30.75" customHeight="1">
      <c r="A24" s="13" t="s">
        <v>11</v>
      </c>
      <c r="B24" s="19">
        <f t="shared" si="1"/>
        <v>5266</v>
      </c>
      <c r="C24" s="20">
        <v>5</v>
      </c>
      <c r="D24" s="20">
        <v>5258</v>
      </c>
      <c r="E24" s="20">
        <v>3</v>
      </c>
      <c r="F24" s="30">
        <v>0</v>
      </c>
      <c r="G24" s="30">
        <v>0</v>
      </c>
      <c r="H24" s="22"/>
    </row>
    <row r="25" spans="1:8" ht="30.75" customHeight="1">
      <c r="A25" s="13" t="s">
        <v>12</v>
      </c>
      <c r="B25" s="19">
        <f t="shared" si="1"/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22"/>
    </row>
    <row r="26" spans="1:8" ht="30.75" customHeight="1">
      <c r="A26" s="13" t="s">
        <v>13</v>
      </c>
      <c r="B26" s="19">
        <f t="shared" si="1"/>
        <v>2486</v>
      </c>
      <c r="C26" s="30">
        <v>0</v>
      </c>
      <c r="D26" s="20">
        <v>0</v>
      </c>
      <c r="E26" s="20">
        <v>2351</v>
      </c>
      <c r="F26" s="30">
        <v>107</v>
      </c>
      <c r="G26" s="20">
        <v>28</v>
      </c>
      <c r="H26" s="22"/>
    </row>
    <row r="27" spans="1:8" ht="30.75" customHeight="1">
      <c r="A27" s="13" t="s">
        <v>14</v>
      </c>
      <c r="B27" s="19">
        <f t="shared" si="1"/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22"/>
    </row>
    <row r="28" spans="1:8" ht="30.75" customHeight="1">
      <c r="A28" s="13" t="s">
        <v>15</v>
      </c>
      <c r="B28" s="19">
        <f t="shared" si="1"/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22"/>
    </row>
    <row r="29" spans="1:8" ht="30.75" customHeight="1">
      <c r="A29" s="13" t="s">
        <v>16</v>
      </c>
      <c r="B29" s="19">
        <f t="shared" si="1"/>
        <v>11</v>
      </c>
      <c r="C29" s="30">
        <v>0</v>
      </c>
      <c r="D29" s="20">
        <v>11</v>
      </c>
      <c r="E29" s="30">
        <v>0</v>
      </c>
      <c r="F29" s="30">
        <v>0</v>
      </c>
      <c r="G29" s="30">
        <v>0</v>
      </c>
      <c r="H29" s="22"/>
    </row>
    <row r="30" spans="1:256" s="4" customFormat="1" ht="7.5" customHeight="1" thickBot="1">
      <c r="A30" s="31"/>
      <c r="B30" s="7"/>
      <c r="C30" s="8"/>
      <c r="D30" s="8"/>
      <c r="E30" s="8"/>
      <c r="F30" s="8"/>
      <c r="G30" s="8"/>
      <c r="H30" s="22"/>
      <c r="I30" s="2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9" s="2" customFormat="1" ht="17.25">
      <c r="A31" s="21"/>
      <c r="B31" s="21"/>
      <c r="C31" s="21"/>
      <c r="D31" s="21"/>
      <c r="E31" s="21"/>
      <c r="F31" s="125" t="s">
        <v>23</v>
      </c>
      <c r="G31" s="125"/>
      <c r="H31" s="22"/>
      <c r="I31" s="22"/>
    </row>
    <row r="32" spans="1:9" s="2" customFormat="1" ht="17.25">
      <c r="A32" s="21"/>
      <c r="B32" s="21"/>
      <c r="C32" s="21"/>
      <c r="D32" s="21"/>
      <c r="E32" s="21"/>
      <c r="F32" s="21"/>
      <c r="G32" s="21"/>
      <c r="H32" s="22"/>
      <c r="I32" s="22"/>
    </row>
    <row r="33" spans="1:9" s="2" customFormat="1" ht="17.25">
      <c r="A33" s="21"/>
      <c r="B33" s="21"/>
      <c r="C33" s="21"/>
      <c r="D33" s="21"/>
      <c r="E33" s="21"/>
      <c r="F33" s="21"/>
      <c r="G33" s="21"/>
      <c r="H33" s="22"/>
      <c r="I33" s="22"/>
    </row>
  </sheetData>
  <mergeCells count="8">
    <mergeCell ref="A3:G3"/>
    <mergeCell ref="A1:G1"/>
    <mergeCell ref="F31:G31"/>
    <mergeCell ref="F7:G7"/>
    <mergeCell ref="A6:G6"/>
    <mergeCell ref="G8:G9"/>
    <mergeCell ref="C8:F8"/>
    <mergeCell ref="B8:B9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showGridLines="0" view="pageBreakPreview" zoomScale="60" zoomScaleNormal="85" workbookViewId="0" topLeftCell="A1">
      <selection activeCell="O56" sqref="O56"/>
    </sheetView>
  </sheetViews>
  <sheetFormatPr defaultColWidth="8.83203125" defaultRowHeight="18"/>
  <cols>
    <col min="1" max="1" width="5.5" style="21" customWidth="1"/>
    <col min="2" max="3" width="4.58203125" style="21" customWidth="1"/>
    <col min="4" max="4" width="25.41015625" style="21" customWidth="1"/>
    <col min="5" max="5" width="8.41015625" style="21" bestFit="1" customWidth="1"/>
    <col min="6" max="6" width="5.91015625" style="21" customWidth="1"/>
    <col min="7" max="8" width="4.33203125" style="21" customWidth="1"/>
    <col min="9" max="9" width="9" style="21" customWidth="1"/>
    <col min="10" max="10" width="17.33203125" style="21" customWidth="1"/>
    <col min="11" max="11" width="7.5" style="21" customWidth="1"/>
    <col min="12" max="12" width="8.66015625" style="0" customWidth="1"/>
    <col min="15" max="15" width="9.91015625" style="0" bestFit="1" customWidth="1"/>
  </cols>
  <sheetData>
    <row r="1" spans="1:13" ht="27" customHeight="1" thickBot="1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232" t="s">
        <v>88</v>
      </c>
      <c r="K1" s="232"/>
      <c r="L1" s="2"/>
      <c r="M1" s="2"/>
    </row>
    <row r="2" spans="1:13" s="35" customFormat="1" ht="24.75" customHeight="1">
      <c r="A2" s="209" t="s">
        <v>30</v>
      </c>
      <c r="B2" s="131"/>
      <c r="C2" s="131"/>
      <c r="D2" s="132"/>
      <c r="E2" s="32" t="s">
        <v>31</v>
      </c>
      <c r="F2" s="130" t="s">
        <v>30</v>
      </c>
      <c r="G2" s="131"/>
      <c r="H2" s="131"/>
      <c r="I2" s="131"/>
      <c r="J2" s="132"/>
      <c r="K2" s="33" t="s">
        <v>31</v>
      </c>
      <c r="L2" s="34"/>
      <c r="M2" s="34"/>
    </row>
    <row r="3" spans="1:13" ht="24" customHeight="1">
      <c r="A3" s="219" t="s">
        <v>1</v>
      </c>
      <c r="B3" s="119" t="s">
        <v>32</v>
      </c>
      <c r="C3" s="147"/>
      <c r="D3" s="148"/>
      <c r="E3" s="36">
        <v>12</v>
      </c>
      <c r="F3" s="198" t="s">
        <v>9</v>
      </c>
      <c r="G3" s="149" t="s">
        <v>33</v>
      </c>
      <c r="H3" s="142"/>
      <c r="I3" s="142"/>
      <c r="J3" s="150"/>
      <c r="K3" s="38">
        <v>0</v>
      </c>
      <c r="L3" s="2"/>
      <c r="M3" s="2"/>
    </row>
    <row r="4" spans="1:13" ht="24" customHeight="1">
      <c r="A4" s="220"/>
      <c r="B4" s="113" t="s">
        <v>34</v>
      </c>
      <c r="C4" s="114"/>
      <c r="D4" s="107"/>
      <c r="E4" s="36" t="s">
        <v>89</v>
      </c>
      <c r="F4" s="199"/>
      <c r="G4" s="136" t="s">
        <v>35</v>
      </c>
      <c r="H4" s="137"/>
      <c r="I4" s="137"/>
      <c r="J4" s="138"/>
      <c r="K4" s="40">
        <v>0</v>
      </c>
      <c r="L4" s="2"/>
      <c r="M4" s="2"/>
    </row>
    <row r="5" spans="1:13" ht="24" customHeight="1">
      <c r="A5" s="221"/>
      <c r="B5" s="233" t="s">
        <v>36</v>
      </c>
      <c r="C5" s="234"/>
      <c r="D5" s="235"/>
      <c r="E5" s="36">
        <v>0</v>
      </c>
      <c r="F5" s="199"/>
      <c r="G5" s="136" t="s">
        <v>37</v>
      </c>
      <c r="H5" s="137"/>
      <c r="I5" s="137"/>
      <c r="J5" s="138"/>
      <c r="K5" s="40">
        <v>0</v>
      </c>
      <c r="L5" s="2"/>
      <c r="M5" s="2"/>
    </row>
    <row r="6" spans="1:13" ht="24" customHeight="1">
      <c r="A6" s="219" t="s">
        <v>2</v>
      </c>
      <c r="B6" s="149" t="s">
        <v>38</v>
      </c>
      <c r="C6" s="142"/>
      <c r="D6" s="150"/>
      <c r="E6" s="36">
        <v>772</v>
      </c>
      <c r="F6" s="199"/>
      <c r="G6" s="136" t="s">
        <v>39</v>
      </c>
      <c r="H6" s="137"/>
      <c r="I6" s="137"/>
      <c r="J6" s="138"/>
      <c r="K6" s="40">
        <v>0</v>
      </c>
      <c r="L6" s="2"/>
      <c r="M6" s="2"/>
    </row>
    <row r="7" spans="1:13" ht="24" customHeight="1">
      <c r="A7" s="221"/>
      <c r="B7" s="139" t="s">
        <v>16</v>
      </c>
      <c r="C7" s="140"/>
      <c r="D7" s="141"/>
      <c r="E7" s="36">
        <v>0</v>
      </c>
      <c r="F7" s="199"/>
      <c r="G7" s="136" t="s">
        <v>40</v>
      </c>
      <c r="H7" s="137"/>
      <c r="I7" s="137"/>
      <c r="J7" s="138"/>
      <c r="K7" s="40">
        <v>0</v>
      </c>
      <c r="L7" s="2"/>
      <c r="M7" s="2"/>
    </row>
    <row r="8" spans="1:13" ht="24" customHeight="1">
      <c r="A8" s="210" t="s">
        <v>3</v>
      </c>
      <c r="B8" s="213" t="s">
        <v>90</v>
      </c>
      <c r="C8" s="149" t="s">
        <v>41</v>
      </c>
      <c r="D8" s="150"/>
      <c r="E8" s="157">
        <v>192</v>
      </c>
      <c r="F8" s="199"/>
      <c r="G8" s="136" t="s">
        <v>42</v>
      </c>
      <c r="H8" s="137"/>
      <c r="I8" s="137"/>
      <c r="J8" s="138"/>
      <c r="K8" s="40">
        <v>97</v>
      </c>
      <c r="L8" s="2"/>
      <c r="M8" s="2"/>
    </row>
    <row r="9" spans="1:13" ht="24" customHeight="1">
      <c r="A9" s="211"/>
      <c r="B9" s="214"/>
      <c r="C9" s="136"/>
      <c r="D9" s="138"/>
      <c r="E9" s="157"/>
      <c r="F9" s="200"/>
      <c r="G9" s="139" t="s">
        <v>16</v>
      </c>
      <c r="H9" s="140"/>
      <c r="I9" s="140"/>
      <c r="J9" s="141"/>
      <c r="K9" s="40">
        <v>0</v>
      </c>
      <c r="L9" s="2"/>
      <c r="M9" s="2"/>
    </row>
    <row r="10" spans="1:13" ht="22.5" customHeight="1">
      <c r="A10" s="211"/>
      <c r="B10" s="214"/>
      <c r="C10" s="136" t="s">
        <v>43</v>
      </c>
      <c r="D10" s="138"/>
      <c r="E10" s="157">
        <v>0</v>
      </c>
      <c r="F10" s="149" t="s">
        <v>10</v>
      </c>
      <c r="G10" s="142"/>
      <c r="H10" s="142"/>
      <c r="I10" s="142"/>
      <c r="J10" s="150"/>
      <c r="K10" s="118">
        <v>0</v>
      </c>
      <c r="L10" s="2"/>
      <c r="M10" s="2"/>
    </row>
    <row r="11" spans="1:13" ht="18.75" customHeight="1">
      <c r="A11" s="211"/>
      <c r="B11" s="214"/>
      <c r="C11" s="136"/>
      <c r="D11" s="138"/>
      <c r="E11" s="157"/>
      <c r="F11" s="139"/>
      <c r="G11" s="140"/>
      <c r="H11" s="140"/>
      <c r="I11" s="140"/>
      <c r="J11" s="141"/>
      <c r="K11" s="118"/>
      <c r="L11" s="2"/>
      <c r="M11" s="2"/>
    </row>
    <row r="12" spans="1:13" ht="18.75" customHeight="1">
      <c r="A12" s="211"/>
      <c r="B12" s="214"/>
      <c r="C12" s="136" t="s">
        <v>44</v>
      </c>
      <c r="D12" s="138"/>
      <c r="E12" s="157">
        <v>0</v>
      </c>
      <c r="F12" s="205" t="s">
        <v>11</v>
      </c>
      <c r="G12" s="120" t="s">
        <v>45</v>
      </c>
      <c r="H12" s="193"/>
      <c r="I12" s="194"/>
      <c r="J12" s="191" t="s">
        <v>46</v>
      </c>
      <c r="K12" s="118">
        <v>99</v>
      </c>
      <c r="L12" s="2"/>
      <c r="M12" s="2"/>
    </row>
    <row r="13" spans="1:13" ht="18.75" customHeight="1">
      <c r="A13" s="211"/>
      <c r="B13" s="215"/>
      <c r="C13" s="139"/>
      <c r="D13" s="141"/>
      <c r="E13" s="157"/>
      <c r="F13" s="206"/>
      <c r="G13" s="161"/>
      <c r="H13" s="162"/>
      <c r="I13" s="163"/>
      <c r="J13" s="145"/>
      <c r="K13" s="118"/>
      <c r="L13" s="2"/>
      <c r="M13" s="2"/>
    </row>
    <row r="14" spans="1:13" ht="18.75" customHeight="1">
      <c r="A14" s="211"/>
      <c r="B14" s="216" t="s">
        <v>47</v>
      </c>
      <c r="C14" s="142" t="s">
        <v>41</v>
      </c>
      <c r="D14" s="150"/>
      <c r="E14" s="157">
        <v>175</v>
      </c>
      <c r="F14" s="207"/>
      <c r="G14" s="161"/>
      <c r="H14" s="162"/>
      <c r="I14" s="163"/>
      <c r="J14" s="145" t="s">
        <v>48</v>
      </c>
      <c r="K14" s="118">
        <v>0</v>
      </c>
      <c r="L14" s="2"/>
      <c r="M14" s="2"/>
    </row>
    <row r="15" spans="1:13" ht="18.75" customHeight="1">
      <c r="A15" s="211"/>
      <c r="B15" s="217"/>
      <c r="C15" s="137"/>
      <c r="D15" s="138"/>
      <c r="E15" s="157"/>
      <c r="F15" s="207"/>
      <c r="G15" s="161"/>
      <c r="H15" s="162"/>
      <c r="I15" s="163"/>
      <c r="J15" s="145"/>
      <c r="K15" s="118"/>
      <c r="L15" s="2"/>
      <c r="M15" s="2"/>
    </row>
    <row r="16" spans="1:13" ht="18.75" customHeight="1">
      <c r="A16" s="211"/>
      <c r="B16" s="217"/>
      <c r="C16" s="137" t="s">
        <v>43</v>
      </c>
      <c r="D16" s="138"/>
      <c r="E16" s="157">
        <v>0</v>
      </c>
      <c r="F16" s="207"/>
      <c r="G16" s="161"/>
      <c r="H16" s="162"/>
      <c r="I16" s="163"/>
      <c r="J16" s="145" t="s">
        <v>49</v>
      </c>
      <c r="K16" s="118">
        <v>0</v>
      </c>
      <c r="L16" s="2"/>
      <c r="M16" s="2"/>
    </row>
    <row r="17" spans="1:13" ht="18.75" customHeight="1">
      <c r="A17" s="211"/>
      <c r="B17" s="217"/>
      <c r="C17" s="137"/>
      <c r="D17" s="138"/>
      <c r="E17" s="157"/>
      <c r="F17" s="207"/>
      <c r="G17" s="195"/>
      <c r="H17" s="196"/>
      <c r="I17" s="197"/>
      <c r="J17" s="146"/>
      <c r="K17" s="118"/>
      <c r="L17" s="2"/>
      <c r="M17" s="2"/>
    </row>
    <row r="18" spans="1:13" ht="18.75" customHeight="1">
      <c r="A18" s="211"/>
      <c r="B18" s="217"/>
      <c r="C18" s="137" t="s">
        <v>44</v>
      </c>
      <c r="D18" s="138"/>
      <c r="E18" s="157">
        <v>0</v>
      </c>
      <c r="F18" s="207"/>
      <c r="G18" s="149" t="s">
        <v>50</v>
      </c>
      <c r="H18" s="143"/>
      <c r="I18" s="144"/>
      <c r="J18" s="191" t="s">
        <v>46</v>
      </c>
      <c r="K18" s="118">
        <v>1619</v>
      </c>
      <c r="L18" s="2"/>
      <c r="M18" s="2"/>
    </row>
    <row r="19" spans="1:13" ht="18.75" customHeight="1">
      <c r="A19" s="212"/>
      <c r="B19" s="218"/>
      <c r="C19" s="140"/>
      <c r="D19" s="141"/>
      <c r="E19" s="157"/>
      <c r="F19" s="207"/>
      <c r="G19" s="136"/>
      <c r="H19" s="201"/>
      <c r="I19" s="202"/>
      <c r="J19" s="192"/>
      <c r="K19" s="118"/>
      <c r="L19" s="2"/>
      <c r="M19" s="2"/>
    </row>
    <row r="20" spans="1:13" ht="18.75" customHeight="1">
      <c r="A20" s="239" t="s">
        <v>4</v>
      </c>
      <c r="B20" s="240"/>
      <c r="C20" s="240"/>
      <c r="D20" s="241"/>
      <c r="E20" s="36">
        <v>0</v>
      </c>
      <c r="F20" s="207"/>
      <c r="G20" s="203"/>
      <c r="H20" s="201"/>
      <c r="I20" s="202"/>
      <c r="J20" s="145" t="s">
        <v>48</v>
      </c>
      <c r="K20" s="118">
        <v>2180</v>
      </c>
      <c r="L20" s="2"/>
      <c r="M20" s="2"/>
    </row>
    <row r="21" spans="1:13" ht="18.75" customHeight="1">
      <c r="A21" s="242" t="s">
        <v>5</v>
      </c>
      <c r="B21" s="149" t="s">
        <v>51</v>
      </c>
      <c r="C21" s="142"/>
      <c r="D21" s="144"/>
      <c r="E21" s="36">
        <v>0</v>
      </c>
      <c r="F21" s="207"/>
      <c r="G21" s="204"/>
      <c r="H21" s="181"/>
      <c r="I21" s="182"/>
      <c r="J21" s="146"/>
      <c r="K21" s="118"/>
      <c r="L21" s="2"/>
      <c r="M21" s="2"/>
    </row>
    <row r="22" spans="1:13" ht="22.5" customHeight="1">
      <c r="A22" s="243"/>
      <c r="B22" s="136" t="s">
        <v>52</v>
      </c>
      <c r="C22" s="137"/>
      <c r="D22" s="202"/>
      <c r="E22" s="36">
        <v>65</v>
      </c>
      <c r="F22" s="207"/>
      <c r="G22" s="183" t="s">
        <v>91</v>
      </c>
      <c r="H22" s="184"/>
      <c r="I22" s="185"/>
      <c r="J22" s="41" t="s">
        <v>46</v>
      </c>
      <c r="K22" s="40">
        <v>1261</v>
      </c>
      <c r="L22" s="2"/>
      <c r="M22" s="2"/>
    </row>
    <row r="23" spans="1:13" ht="22.5" customHeight="1">
      <c r="A23" s="243"/>
      <c r="B23" s="136" t="s">
        <v>53</v>
      </c>
      <c r="C23" s="137"/>
      <c r="D23" s="202"/>
      <c r="E23" s="36">
        <v>3</v>
      </c>
      <c r="F23" s="208"/>
      <c r="G23" s="186"/>
      <c r="H23" s="187"/>
      <c r="I23" s="188"/>
      <c r="J23" s="43" t="s">
        <v>48</v>
      </c>
      <c r="K23" s="40">
        <v>107</v>
      </c>
      <c r="L23" s="2"/>
      <c r="M23" s="2"/>
    </row>
    <row r="24" spans="1:13" ht="21.75" customHeight="1">
      <c r="A24" s="244"/>
      <c r="B24" s="139" t="s">
        <v>54</v>
      </c>
      <c r="C24" s="140"/>
      <c r="D24" s="182"/>
      <c r="E24" s="36">
        <v>0</v>
      </c>
      <c r="F24" s="158" t="s">
        <v>12</v>
      </c>
      <c r="G24" s="119" t="s">
        <v>55</v>
      </c>
      <c r="H24" s="147"/>
      <c r="I24" s="148"/>
      <c r="J24" s="41" t="s">
        <v>46</v>
      </c>
      <c r="K24" s="40">
        <v>0</v>
      </c>
      <c r="L24" s="2"/>
      <c r="M24" s="2"/>
    </row>
    <row r="25" spans="1:13" ht="21.75" customHeight="1">
      <c r="A25" s="226" t="s">
        <v>6</v>
      </c>
      <c r="B25" s="245" t="s">
        <v>56</v>
      </c>
      <c r="C25" s="246"/>
      <c r="D25" s="37" t="s">
        <v>57</v>
      </c>
      <c r="E25" s="36">
        <v>555</v>
      </c>
      <c r="F25" s="159"/>
      <c r="G25" s="110"/>
      <c r="H25" s="111"/>
      <c r="I25" s="112"/>
      <c r="J25" s="42" t="s">
        <v>48</v>
      </c>
      <c r="K25" s="40">
        <v>0</v>
      </c>
      <c r="L25" s="2"/>
      <c r="M25" s="2"/>
    </row>
    <row r="26" spans="1:13" ht="21.75" customHeight="1">
      <c r="A26" s="227"/>
      <c r="B26" s="247"/>
      <c r="C26" s="248"/>
      <c r="D26" s="39" t="s">
        <v>41</v>
      </c>
      <c r="E26" s="36">
        <v>112</v>
      </c>
      <c r="F26" s="159"/>
      <c r="G26" s="108"/>
      <c r="H26" s="105"/>
      <c r="I26" s="106"/>
      <c r="J26" s="43" t="s">
        <v>49</v>
      </c>
      <c r="K26" s="40">
        <v>0</v>
      </c>
      <c r="L26" s="2"/>
      <c r="M26" s="2"/>
    </row>
    <row r="27" spans="1:13" ht="21.75" customHeight="1">
      <c r="A27" s="227"/>
      <c r="B27" s="249"/>
      <c r="C27" s="250"/>
      <c r="D27" s="43" t="s">
        <v>34</v>
      </c>
      <c r="E27" s="36">
        <v>0</v>
      </c>
      <c r="F27" s="159"/>
      <c r="G27" s="119" t="s">
        <v>58</v>
      </c>
      <c r="H27" s="147"/>
      <c r="I27" s="148"/>
      <c r="J27" s="41" t="s">
        <v>46</v>
      </c>
      <c r="K27" s="40">
        <v>0</v>
      </c>
      <c r="L27" s="2"/>
      <c r="M27" s="2"/>
    </row>
    <row r="28" spans="1:13" ht="21.75" customHeight="1">
      <c r="A28" s="227"/>
      <c r="B28" s="149" t="s">
        <v>48</v>
      </c>
      <c r="C28" s="142"/>
      <c r="D28" s="144"/>
      <c r="E28" s="36">
        <v>10</v>
      </c>
      <c r="F28" s="159"/>
      <c r="G28" s="110"/>
      <c r="H28" s="111"/>
      <c r="I28" s="112"/>
      <c r="J28" s="42" t="s">
        <v>48</v>
      </c>
      <c r="K28" s="40">
        <v>0</v>
      </c>
      <c r="L28" s="2"/>
      <c r="M28" s="2"/>
    </row>
    <row r="29" spans="1:13" ht="20.25" customHeight="1">
      <c r="A29" s="228"/>
      <c r="B29" s="139" t="s">
        <v>16</v>
      </c>
      <c r="C29" s="140"/>
      <c r="D29" s="182"/>
      <c r="E29" s="36">
        <v>0</v>
      </c>
      <c r="F29" s="160"/>
      <c r="G29" s="108"/>
      <c r="H29" s="105"/>
      <c r="I29" s="106"/>
      <c r="J29" s="43" t="s">
        <v>49</v>
      </c>
      <c r="K29" s="40">
        <v>0</v>
      </c>
      <c r="L29" s="2"/>
      <c r="M29" s="2"/>
    </row>
    <row r="30" spans="1:13" ht="20.25" customHeight="1">
      <c r="A30" s="219" t="s">
        <v>7</v>
      </c>
      <c r="B30" s="251" t="s">
        <v>59</v>
      </c>
      <c r="C30" s="151"/>
      <c r="D30" s="153"/>
      <c r="E30" s="36">
        <v>0</v>
      </c>
      <c r="F30" s="158" t="s">
        <v>13</v>
      </c>
      <c r="G30" s="154" t="s">
        <v>60</v>
      </c>
      <c r="H30" s="149" t="s">
        <v>92</v>
      </c>
      <c r="I30" s="143"/>
      <c r="J30" s="144"/>
      <c r="K30" s="40" t="s">
        <v>93</v>
      </c>
      <c r="L30" s="2"/>
      <c r="M30" s="2"/>
    </row>
    <row r="31" spans="1:13" ht="20.25" customHeight="1">
      <c r="A31" s="225"/>
      <c r="B31" s="236" t="s">
        <v>94</v>
      </c>
      <c r="C31" s="149" t="s">
        <v>61</v>
      </c>
      <c r="D31" s="144"/>
      <c r="E31" s="36">
        <v>4760</v>
      </c>
      <c r="F31" s="159"/>
      <c r="G31" s="155"/>
      <c r="H31" s="136" t="s">
        <v>62</v>
      </c>
      <c r="I31" s="137"/>
      <c r="J31" s="138"/>
      <c r="K31" s="40">
        <v>0</v>
      </c>
      <c r="L31" s="2"/>
      <c r="M31" s="2"/>
    </row>
    <row r="32" spans="1:13" ht="20.25" customHeight="1">
      <c r="A32" s="225"/>
      <c r="B32" s="237"/>
      <c r="C32" s="136" t="s">
        <v>63</v>
      </c>
      <c r="D32" s="202"/>
      <c r="E32" s="36">
        <v>786</v>
      </c>
      <c r="F32" s="159"/>
      <c r="G32" s="155"/>
      <c r="H32" s="136" t="s">
        <v>64</v>
      </c>
      <c r="I32" s="137"/>
      <c r="J32" s="138"/>
      <c r="K32" s="40">
        <v>1332</v>
      </c>
      <c r="L32" s="2"/>
      <c r="M32" s="2"/>
    </row>
    <row r="33" spans="1:13" ht="20.25" customHeight="1">
      <c r="A33" s="225"/>
      <c r="B33" s="238"/>
      <c r="C33" s="139" t="s">
        <v>16</v>
      </c>
      <c r="D33" s="182"/>
      <c r="E33" s="36">
        <v>3153</v>
      </c>
      <c r="F33" s="159"/>
      <c r="G33" s="155"/>
      <c r="H33" s="136" t="s">
        <v>65</v>
      </c>
      <c r="I33" s="137"/>
      <c r="J33" s="138"/>
      <c r="K33" s="40">
        <v>159</v>
      </c>
      <c r="L33" s="2"/>
      <c r="M33" s="2"/>
    </row>
    <row r="34" spans="1:13" ht="20.25" customHeight="1">
      <c r="A34" s="225"/>
      <c r="B34" s="119" t="s">
        <v>95</v>
      </c>
      <c r="C34" s="148"/>
      <c r="D34" s="41" t="s">
        <v>66</v>
      </c>
      <c r="E34" s="36">
        <v>0</v>
      </c>
      <c r="F34" s="159"/>
      <c r="G34" s="155"/>
      <c r="H34" s="136" t="s">
        <v>67</v>
      </c>
      <c r="I34" s="137"/>
      <c r="J34" s="138"/>
      <c r="K34" s="40">
        <v>143</v>
      </c>
      <c r="L34" s="2"/>
      <c r="M34" s="2"/>
    </row>
    <row r="35" spans="1:13" ht="20.25" customHeight="1">
      <c r="A35" s="225"/>
      <c r="B35" s="108"/>
      <c r="C35" s="106"/>
      <c r="D35" s="43" t="s">
        <v>68</v>
      </c>
      <c r="E35" s="36">
        <v>0</v>
      </c>
      <c r="F35" s="159"/>
      <c r="G35" s="156"/>
      <c r="H35" s="139" t="s">
        <v>16</v>
      </c>
      <c r="I35" s="140"/>
      <c r="J35" s="141"/>
      <c r="K35" s="40">
        <v>119</v>
      </c>
      <c r="L35" s="2"/>
      <c r="M35" s="2"/>
    </row>
    <row r="36" spans="1:13" ht="20.25" customHeight="1">
      <c r="A36" s="225"/>
      <c r="B36" s="119" t="s">
        <v>69</v>
      </c>
      <c r="C36" s="148"/>
      <c r="D36" s="41" t="s">
        <v>70</v>
      </c>
      <c r="E36" s="36">
        <v>0</v>
      </c>
      <c r="F36" s="159"/>
      <c r="G36" s="154" t="s">
        <v>71</v>
      </c>
      <c r="H36" s="149" t="s">
        <v>72</v>
      </c>
      <c r="I36" s="142"/>
      <c r="J36" s="150"/>
      <c r="K36" s="40">
        <v>11</v>
      </c>
      <c r="L36" s="2"/>
      <c r="M36" s="2"/>
    </row>
    <row r="37" spans="1:13" ht="20.25" customHeight="1">
      <c r="A37" s="225"/>
      <c r="B37" s="110"/>
      <c r="C37" s="112"/>
      <c r="D37" s="42" t="s">
        <v>73</v>
      </c>
      <c r="E37" s="36">
        <v>0</v>
      </c>
      <c r="F37" s="159"/>
      <c r="G37" s="155"/>
      <c r="H37" s="136" t="s">
        <v>74</v>
      </c>
      <c r="I37" s="137"/>
      <c r="J37" s="138"/>
      <c r="K37" s="40">
        <v>84</v>
      </c>
      <c r="L37" s="2"/>
      <c r="M37" s="2"/>
    </row>
    <row r="38" spans="1:13" ht="20.25" customHeight="1">
      <c r="A38" s="225"/>
      <c r="B38" s="108"/>
      <c r="C38" s="106"/>
      <c r="D38" s="43" t="s">
        <v>16</v>
      </c>
      <c r="E38" s="36">
        <v>0</v>
      </c>
      <c r="F38" s="159"/>
      <c r="G38" s="155"/>
      <c r="H38" s="136" t="s">
        <v>75</v>
      </c>
      <c r="I38" s="137"/>
      <c r="J38" s="138"/>
      <c r="K38" s="40">
        <v>135</v>
      </c>
      <c r="L38" s="2"/>
      <c r="M38" s="2"/>
    </row>
    <row r="39" spans="1:13" ht="20.25" customHeight="1">
      <c r="A39" s="225"/>
      <c r="B39" s="254" t="s">
        <v>76</v>
      </c>
      <c r="C39" s="255"/>
      <c r="D39" s="256"/>
      <c r="E39" s="36">
        <v>0</v>
      </c>
      <c r="F39" s="159"/>
      <c r="G39" s="156"/>
      <c r="H39" s="139" t="s">
        <v>16</v>
      </c>
      <c r="I39" s="140"/>
      <c r="J39" s="141"/>
      <c r="K39" s="40">
        <v>328</v>
      </c>
      <c r="L39" s="2"/>
      <c r="M39" s="2"/>
    </row>
    <row r="40" spans="1:13" ht="20.25" customHeight="1">
      <c r="A40" s="221"/>
      <c r="B40" s="139" t="s">
        <v>16</v>
      </c>
      <c r="C40" s="140"/>
      <c r="D40" s="141"/>
      <c r="E40" s="36">
        <v>7</v>
      </c>
      <c r="F40" s="159"/>
      <c r="G40" s="142" t="s">
        <v>77</v>
      </c>
      <c r="H40" s="143"/>
      <c r="I40" s="143"/>
      <c r="J40" s="144"/>
      <c r="K40" s="40">
        <v>0</v>
      </c>
      <c r="L40" s="2"/>
      <c r="M40" s="2"/>
    </row>
    <row r="41" spans="1:13" ht="20.25" customHeight="1">
      <c r="A41" s="222" t="s">
        <v>96</v>
      </c>
      <c r="B41" s="149" t="s">
        <v>78</v>
      </c>
      <c r="C41" s="143"/>
      <c r="D41" s="144"/>
      <c r="E41" s="36">
        <v>1760</v>
      </c>
      <c r="F41" s="159"/>
      <c r="G41" s="140" t="s">
        <v>79</v>
      </c>
      <c r="H41" s="181"/>
      <c r="I41" s="181"/>
      <c r="J41" s="182"/>
      <c r="K41" s="40">
        <v>28</v>
      </c>
      <c r="L41" s="2"/>
      <c r="M41" s="2"/>
    </row>
    <row r="42" spans="1:13" ht="21" customHeight="1">
      <c r="A42" s="223"/>
      <c r="B42" s="229" t="s">
        <v>80</v>
      </c>
      <c r="C42" s="230"/>
      <c r="D42" s="231"/>
      <c r="E42" s="36">
        <v>1412</v>
      </c>
      <c r="F42" s="159"/>
      <c r="G42" s="151" t="s">
        <v>81</v>
      </c>
      <c r="H42" s="152"/>
      <c r="I42" s="152"/>
      <c r="J42" s="153"/>
      <c r="K42" s="40">
        <v>0</v>
      </c>
      <c r="L42" s="2"/>
      <c r="M42" s="2"/>
    </row>
    <row r="43" spans="1:13" ht="21" customHeight="1">
      <c r="A43" s="224"/>
      <c r="B43" s="139" t="s">
        <v>16</v>
      </c>
      <c r="C43" s="140"/>
      <c r="D43" s="141"/>
      <c r="E43" s="36">
        <v>37</v>
      </c>
      <c r="F43" s="159"/>
      <c r="G43" s="120" t="s">
        <v>82</v>
      </c>
      <c r="H43" s="121"/>
      <c r="I43" s="189" t="s">
        <v>83</v>
      </c>
      <c r="J43" s="190"/>
      <c r="K43" s="40">
        <v>18</v>
      </c>
      <c r="L43" s="2"/>
      <c r="M43" s="2"/>
    </row>
    <row r="44" spans="1:13" ht="27" customHeight="1">
      <c r="A44" s="170" t="s">
        <v>84</v>
      </c>
      <c r="B44" s="119" t="s">
        <v>32</v>
      </c>
      <c r="C44" s="115"/>
      <c r="D44" s="109"/>
      <c r="E44" s="36">
        <v>3965</v>
      </c>
      <c r="F44" s="159"/>
      <c r="G44" s="116"/>
      <c r="H44" s="117"/>
      <c r="I44" s="195" t="s">
        <v>16</v>
      </c>
      <c r="J44" s="196"/>
      <c r="K44" s="40">
        <v>10</v>
      </c>
      <c r="L44" s="2"/>
      <c r="M44" s="2"/>
    </row>
    <row r="45" spans="1:13" ht="12" customHeight="1">
      <c r="A45" s="171"/>
      <c r="B45" s="113" t="s">
        <v>34</v>
      </c>
      <c r="C45" s="114"/>
      <c r="D45" s="107"/>
      <c r="E45" s="157">
        <v>0</v>
      </c>
      <c r="F45" s="159"/>
      <c r="G45" s="119" t="s">
        <v>85</v>
      </c>
      <c r="H45" s="115"/>
      <c r="I45" s="115"/>
      <c r="J45" s="109"/>
      <c r="K45" s="135">
        <v>107</v>
      </c>
      <c r="L45" s="2"/>
      <c r="M45" s="2"/>
    </row>
    <row r="46" spans="1:13" ht="12" customHeight="1">
      <c r="A46" s="171"/>
      <c r="B46" s="110"/>
      <c r="C46" s="111"/>
      <c r="D46" s="112"/>
      <c r="E46" s="157"/>
      <c r="F46" s="159"/>
      <c r="G46" s="110"/>
      <c r="H46" s="111"/>
      <c r="I46" s="111"/>
      <c r="J46" s="112"/>
      <c r="K46" s="135"/>
      <c r="L46" s="2"/>
      <c r="M46" s="2"/>
    </row>
    <row r="47" spans="1:13" ht="12" customHeight="1">
      <c r="A47" s="171"/>
      <c r="B47" s="113" t="s">
        <v>47</v>
      </c>
      <c r="C47" s="114"/>
      <c r="D47" s="107"/>
      <c r="E47" s="157">
        <v>0</v>
      </c>
      <c r="F47" s="159"/>
      <c r="G47" s="110"/>
      <c r="H47" s="111"/>
      <c r="I47" s="111"/>
      <c r="J47" s="112"/>
      <c r="K47" s="135"/>
      <c r="L47" s="2"/>
      <c r="M47" s="2"/>
    </row>
    <row r="48" spans="1:13" ht="12" customHeight="1">
      <c r="A48" s="171"/>
      <c r="B48" s="113"/>
      <c r="C48" s="114"/>
      <c r="D48" s="107"/>
      <c r="E48" s="157"/>
      <c r="F48" s="159"/>
      <c r="G48" s="113" t="s">
        <v>16</v>
      </c>
      <c r="H48" s="114"/>
      <c r="I48" s="114"/>
      <c r="J48" s="107"/>
      <c r="K48" s="135">
        <v>12</v>
      </c>
      <c r="L48" s="2"/>
      <c r="M48" s="2"/>
    </row>
    <row r="49" spans="1:13" ht="12" customHeight="1">
      <c r="A49" s="171"/>
      <c r="B49" s="173" t="s">
        <v>36</v>
      </c>
      <c r="C49" s="174"/>
      <c r="D49" s="175"/>
      <c r="E49" s="157">
        <v>0</v>
      </c>
      <c r="F49" s="159"/>
      <c r="G49" s="110"/>
      <c r="H49" s="111"/>
      <c r="I49" s="111"/>
      <c r="J49" s="112"/>
      <c r="K49" s="135"/>
      <c r="L49" s="2"/>
      <c r="M49" s="2"/>
    </row>
    <row r="50" spans="1:13" ht="12" customHeight="1">
      <c r="A50" s="172"/>
      <c r="B50" s="176"/>
      <c r="C50" s="177"/>
      <c r="D50" s="178"/>
      <c r="E50" s="157"/>
      <c r="F50" s="160"/>
      <c r="G50" s="108"/>
      <c r="H50" s="105"/>
      <c r="I50" s="105"/>
      <c r="J50" s="106"/>
      <c r="K50" s="135"/>
      <c r="L50" s="2"/>
      <c r="M50" s="2"/>
    </row>
    <row r="51" spans="1:13" ht="12" customHeight="1">
      <c r="A51" s="167" t="s">
        <v>14</v>
      </c>
      <c r="B51" s="120" t="s">
        <v>86</v>
      </c>
      <c r="C51" s="193"/>
      <c r="D51" s="194"/>
      <c r="E51" s="157">
        <v>0</v>
      </c>
      <c r="F51" s="119" t="s">
        <v>15</v>
      </c>
      <c r="G51" s="115"/>
      <c r="H51" s="115"/>
      <c r="I51" s="115"/>
      <c r="J51" s="109"/>
      <c r="K51" s="135">
        <v>0</v>
      </c>
      <c r="L51" s="2"/>
      <c r="M51" s="2"/>
    </row>
    <row r="52" spans="1:13" ht="12" customHeight="1">
      <c r="A52" s="168"/>
      <c r="B52" s="161"/>
      <c r="C52" s="162"/>
      <c r="D52" s="163"/>
      <c r="E52" s="157"/>
      <c r="F52" s="113"/>
      <c r="G52" s="114"/>
      <c r="H52" s="114"/>
      <c r="I52" s="114"/>
      <c r="J52" s="107"/>
      <c r="K52" s="135"/>
      <c r="L52" s="2"/>
      <c r="M52" s="2"/>
    </row>
    <row r="53" spans="1:13" ht="12" customHeight="1">
      <c r="A53" s="168"/>
      <c r="B53" s="161" t="s">
        <v>87</v>
      </c>
      <c r="C53" s="162"/>
      <c r="D53" s="163"/>
      <c r="E53" s="157">
        <v>0</v>
      </c>
      <c r="F53" s="113"/>
      <c r="G53" s="114"/>
      <c r="H53" s="114"/>
      <c r="I53" s="114"/>
      <c r="J53" s="107"/>
      <c r="K53" s="135"/>
      <c r="L53" s="2"/>
      <c r="M53" s="2"/>
    </row>
    <row r="54" spans="1:13" ht="12" customHeight="1">
      <c r="A54" s="168"/>
      <c r="B54" s="161"/>
      <c r="C54" s="162"/>
      <c r="D54" s="163"/>
      <c r="E54" s="157"/>
      <c r="F54" s="113" t="s">
        <v>16</v>
      </c>
      <c r="G54" s="114"/>
      <c r="H54" s="114"/>
      <c r="I54" s="114"/>
      <c r="J54" s="107"/>
      <c r="K54" s="135">
        <v>11</v>
      </c>
      <c r="L54" s="2"/>
      <c r="M54" s="2"/>
    </row>
    <row r="55" spans="1:13" ht="12" customHeight="1">
      <c r="A55" s="168"/>
      <c r="B55" s="161" t="s">
        <v>16</v>
      </c>
      <c r="C55" s="162"/>
      <c r="D55" s="163"/>
      <c r="E55" s="179">
        <v>0</v>
      </c>
      <c r="F55" s="113"/>
      <c r="G55" s="114"/>
      <c r="H55" s="114"/>
      <c r="I55" s="114"/>
      <c r="J55" s="107"/>
      <c r="K55" s="135"/>
      <c r="L55" s="2"/>
      <c r="M55" s="2"/>
    </row>
    <row r="56" spans="1:15" ht="12" customHeight="1" thickBot="1">
      <c r="A56" s="169"/>
      <c r="B56" s="164"/>
      <c r="C56" s="165"/>
      <c r="D56" s="166"/>
      <c r="E56" s="180"/>
      <c r="F56" s="257"/>
      <c r="G56" s="258"/>
      <c r="H56" s="258"/>
      <c r="I56" s="258"/>
      <c r="J56" s="259"/>
      <c r="K56" s="252"/>
      <c r="L56" s="2"/>
      <c r="M56" s="2"/>
      <c r="O56" s="44"/>
    </row>
    <row r="57" spans="1:13" ht="6" customHeight="1">
      <c r="A57" s="22"/>
      <c r="B57" s="22"/>
      <c r="C57" s="22"/>
      <c r="D57" s="22"/>
      <c r="E57" s="45"/>
      <c r="F57" s="46"/>
      <c r="G57" s="46"/>
      <c r="H57" s="46"/>
      <c r="I57" s="46"/>
      <c r="L57" s="2"/>
      <c r="M57" s="2"/>
    </row>
    <row r="58" spans="1:13" ht="33" customHeight="1">
      <c r="A58" s="22"/>
      <c r="B58" s="22"/>
      <c r="C58" s="22"/>
      <c r="D58" s="22"/>
      <c r="E58" s="45"/>
      <c r="F58" s="22"/>
      <c r="G58" s="22"/>
      <c r="H58" s="22"/>
      <c r="I58" s="22"/>
      <c r="J58" s="253" t="s">
        <v>23</v>
      </c>
      <c r="K58" s="253"/>
      <c r="L58" s="2"/>
      <c r="M58" s="2"/>
    </row>
    <row r="59" spans="1:13" ht="7.5" customHeight="1">
      <c r="A59" s="22"/>
      <c r="B59" s="22"/>
      <c r="C59" s="22"/>
      <c r="D59" s="22"/>
      <c r="E59" s="45"/>
      <c r="F59" s="22"/>
      <c r="G59" s="22"/>
      <c r="H59" s="22"/>
      <c r="I59" s="22"/>
      <c r="J59" s="22"/>
      <c r="K59" s="45"/>
      <c r="L59" s="2"/>
      <c r="M59" s="2"/>
    </row>
    <row r="60" spans="12:13" ht="17.25">
      <c r="L60" s="2"/>
      <c r="M60" s="2"/>
    </row>
    <row r="61" spans="12:13" ht="17.25">
      <c r="L61" s="2"/>
      <c r="M61" s="2"/>
    </row>
    <row r="62" spans="12:13" ht="17.25">
      <c r="L62" s="2"/>
      <c r="M62" s="2"/>
    </row>
    <row r="63" spans="12:13" ht="17.25">
      <c r="L63" s="2"/>
      <c r="M63" s="2"/>
    </row>
    <row r="64" ht="17.25">
      <c r="L64" s="2"/>
    </row>
    <row r="65" ht="17.25">
      <c r="L65" s="2"/>
    </row>
    <row r="66" ht="17.25">
      <c r="L66" s="2"/>
    </row>
    <row r="67" ht="17.25">
      <c r="L67" s="2"/>
    </row>
  </sheetData>
  <mergeCells count="120">
    <mergeCell ref="A1:I1"/>
    <mergeCell ref="K54:K56"/>
    <mergeCell ref="J58:K58"/>
    <mergeCell ref="F51:J53"/>
    <mergeCell ref="K51:K53"/>
    <mergeCell ref="I44:J44"/>
    <mergeCell ref="B39:D39"/>
    <mergeCell ref="F54:J56"/>
    <mergeCell ref="B51:D52"/>
    <mergeCell ref="B53:D54"/>
    <mergeCell ref="C32:D32"/>
    <mergeCell ref="B24:D24"/>
    <mergeCell ref="B28:D28"/>
    <mergeCell ref="B25:C27"/>
    <mergeCell ref="B30:D30"/>
    <mergeCell ref="E12:E13"/>
    <mergeCell ref="E16:E17"/>
    <mergeCell ref="E18:E19"/>
    <mergeCell ref="C31:D31"/>
    <mergeCell ref="A20:D20"/>
    <mergeCell ref="B21:D21"/>
    <mergeCell ref="B22:D22"/>
    <mergeCell ref="A21:A24"/>
    <mergeCell ref="E14:E15"/>
    <mergeCell ref="J1:K1"/>
    <mergeCell ref="B3:D3"/>
    <mergeCell ref="B5:D5"/>
    <mergeCell ref="B31:B33"/>
    <mergeCell ref="C8:D9"/>
    <mergeCell ref="C10:D11"/>
    <mergeCell ref="C33:D33"/>
    <mergeCell ref="G8:J8"/>
    <mergeCell ref="G9:J9"/>
    <mergeCell ref="B23:D23"/>
    <mergeCell ref="A41:A43"/>
    <mergeCell ref="A30:A40"/>
    <mergeCell ref="A25:A29"/>
    <mergeCell ref="B40:D40"/>
    <mergeCell ref="B34:C35"/>
    <mergeCell ref="B36:C38"/>
    <mergeCell ref="B41:D41"/>
    <mergeCell ref="B42:D42"/>
    <mergeCell ref="B43:D43"/>
    <mergeCell ref="B29:D29"/>
    <mergeCell ref="A2:D2"/>
    <mergeCell ref="A8:A19"/>
    <mergeCell ref="C16:D17"/>
    <mergeCell ref="C12:D13"/>
    <mergeCell ref="B8:B13"/>
    <mergeCell ref="C18:D19"/>
    <mergeCell ref="B14:B19"/>
    <mergeCell ref="C14:D15"/>
    <mergeCell ref="A3:A5"/>
    <mergeCell ref="A6:A7"/>
    <mergeCell ref="F2:J2"/>
    <mergeCell ref="G5:J5"/>
    <mergeCell ref="G6:J6"/>
    <mergeCell ref="G7:J7"/>
    <mergeCell ref="J18:J19"/>
    <mergeCell ref="G12:I17"/>
    <mergeCell ref="J12:J13"/>
    <mergeCell ref="F3:F9"/>
    <mergeCell ref="G3:J3"/>
    <mergeCell ref="G18:I21"/>
    <mergeCell ref="F12:F23"/>
    <mergeCell ref="G4:J4"/>
    <mergeCell ref="F10:J11"/>
    <mergeCell ref="J14:J15"/>
    <mergeCell ref="B6:D6"/>
    <mergeCell ref="B7:D7"/>
    <mergeCell ref="B4:D4"/>
    <mergeCell ref="E8:E9"/>
    <mergeCell ref="E10:E11"/>
    <mergeCell ref="E55:E56"/>
    <mergeCell ref="G41:J41"/>
    <mergeCell ref="G22:I23"/>
    <mergeCell ref="J20:J21"/>
    <mergeCell ref="I43:J43"/>
    <mergeCell ref="G27:I29"/>
    <mergeCell ref="F24:F29"/>
    <mergeCell ref="E51:E52"/>
    <mergeCell ref="E53:E54"/>
    <mergeCell ref="B55:D56"/>
    <mergeCell ref="A51:A56"/>
    <mergeCell ref="A44:A50"/>
    <mergeCell ref="B49:D50"/>
    <mergeCell ref="B47:D48"/>
    <mergeCell ref="B45:D46"/>
    <mergeCell ref="B44:D44"/>
    <mergeCell ref="G42:J42"/>
    <mergeCell ref="G30:G35"/>
    <mergeCell ref="E45:E46"/>
    <mergeCell ref="G36:G39"/>
    <mergeCell ref="F30:F50"/>
    <mergeCell ref="E47:E48"/>
    <mergeCell ref="E49:E50"/>
    <mergeCell ref="K10:K11"/>
    <mergeCell ref="K12:K13"/>
    <mergeCell ref="K14:K15"/>
    <mergeCell ref="K16:K17"/>
    <mergeCell ref="J16:J17"/>
    <mergeCell ref="G24:I26"/>
    <mergeCell ref="K45:K47"/>
    <mergeCell ref="H31:J31"/>
    <mergeCell ref="H32:J32"/>
    <mergeCell ref="H33:J33"/>
    <mergeCell ref="H34:J34"/>
    <mergeCell ref="H35:J35"/>
    <mergeCell ref="H36:J36"/>
    <mergeCell ref="H30:J30"/>
    <mergeCell ref="K48:K50"/>
    <mergeCell ref="G43:H44"/>
    <mergeCell ref="K18:K19"/>
    <mergeCell ref="K20:K21"/>
    <mergeCell ref="G45:J47"/>
    <mergeCell ref="G48:J50"/>
    <mergeCell ref="H38:J38"/>
    <mergeCell ref="H39:J39"/>
    <mergeCell ref="G40:J40"/>
    <mergeCell ref="H37:J37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T47"/>
  <sheetViews>
    <sheetView showGridLines="0" view="pageBreakPreview" zoomScaleNormal="85" zoomScaleSheetLayoutView="100" workbookViewId="0" topLeftCell="A37">
      <selection activeCell="K9" sqref="K9"/>
    </sheetView>
  </sheetViews>
  <sheetFormatPr defaultColWidth="8.83203125" defaultRowHeight="18"/>
  <cols>
    <col min="1" max="1" width="2.5" style="21" customWidth="1"/>
    <col min="2" max="2" width="27.33203125" style="21" customWidth="1"/>
    <col min="3" max="3" width="8" style="21" customWidth="1"/>
    <col min="4" max="6" width="6.16015625" style="21" customWidth="1"/>
    <col min="7" max="12" width="4.5" style="21" customWidth="1"/>
    <col min="13" max="14" width="4.41015625" style="21" customWidth="1"/>
    <col min="15" max="15" width="8.41015625" style="21" customWidth="1"/>
    <col min="16" max="17" width="8.66015625" style="0" customWidth="1"/>
  </cols>
  <sheetData>
    <row r="1" spans="1:72" ht="24" customHeight="1" thickBot="1">
      <c r="A1" s="267" t="s">
        <v>145</v>
      </c>
      <c r="B1" s="267"/>
      <c r="C1" s="267"/>
      <c r="D1" s="267"/>
      <c r="E1" s="267"/>
      <c r="F1" s="267"/>
      <c r="G1" s="267"/>
      <c r="H1" s="267"/>
      <c r="I1" s="23"/>
      <c r="J1" s="23"/>
      <c r="K1" s="23"/>
      <c r="L1" s="23"/>
      <c r="M1" s="283" t="s">
        <v>146</v>
      </c>
      <c r="N1" s="283"/>
      <c r="O1" s="28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34.5" customHeight="1">
      <c r="A2" s="46"/>
      <c r="B2" s="24"/>
      <c r="C2" s="268" t="s">
        <v>147</v>
      </c>
      <c r="D2" s="270" t="s">
        <v>97</v>
      </c>
      <c r="E2" s="271"/>
      <c r="F2" s="268" t="s">
        <v>148</v>
      </c>
      <c r="G2" s="130" t="s">
        <v>98</v>
      </c>
      <c r="H2" s="131"/>
      <c r="I2" s="131"/>
      <c r="J2" s="131"/>
      <c r="K2" s="131"/>
      <c r="L2" s="132"/>
      <c r="M2" s="284" t="s">
        <v>99</v>
      </c>
      <c r="N2" s="285"/>
      <c r="O2" s="281" t="s">
        <v>100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51.75" customHeight="1">
      <c r="A3" s="47"/>
      <c r="B3" s="25"/>
      <c r="C3" s="269"/>
      <c r="D3" s="48" t="s">
        <v>101</v>
      </c>
      <c r="E3" s="48" t="s">
        <v>102</v>
      </c>
      <c r="F3" s="215"/>
      <c r="G3" s="49" t="s">
        <v>103</v>
      </c>
      <c r="H3" s="49" t="s">
        <v>104</v>
      </c>
      <c r="I3" s="49" t="s">
        <v>105</v>
      </c>
      <c r="J3" s="49" t="s">
        <v>106</v>
      </c>
      <c r="K3" s="49" t="s">
        <v>107</v>
      </c>
      <c r="L3" s="49" t="s">
        <v>16</v>
      </c>
      <c r="M3" s="49" t="s">
        <v>108</v>
      </c>
      <c r="N3" s="49" t="s">
        <v>16</v>
      </c>
      <c r="O3" s="28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26.25" customHeight="1">
      <c r="A4" s="260" t="s">
        <v>0</v>
      </c>
      <c r="B4" s="261"/>
      <c r="C4" s="50">
        <f>SUM(C5:C43)-C20</f>
        <v>30770</v>
      </c>
      <c r="D4" s="51">
        <f>SUM(D5:D43)-D20</f>
        <v>3163</v>
      </c>
      <c r="E4" s="51">
        <f aca="true" t="shared" si="0" ref="E4:O4">SUM(E5:E43)-E20</f>
        <v>4239</v>
      </c>
      <c r="F4" s="51">
        <f t="shared" si="0"/>
        <v>3783</v>
      </c>
      <c r="G4" s="51">
        <f t="shared" si="0"/>
        <v>0</v>
      </c>
      <c r="H4" s="51">
        <f t="shared" si="0"/>
        <v>0</v>
      </c>
      <c r="I4" s="51">
        <f t="shared" si="0"/>
        <v>13</v>
      </c>
      <c r="J4" s="51">
        <f t="shared" si="0"/>
        <v>0</v>
      </c>
      <c r="K4" s="51">
        <f t="shared" si="0"/>
        <v>0</v>
      </c>
      <c r="L4" s="51">
        <f t="shared" si="0"/>
        <v>0</v>
      </c>
      <c r="M4" s="51">
        <f t="shared" si="0"/>
        <v>0</v>
      </c>
      <c r="N4" s="51">
        <f t="shared" si="0"/>
        <v>0</v>
      </c>
      <c r="O4" s="51">
        <f t="shared" si="0"/>
        <v>44724</v>
      </c>
      <c r="P4" s="52"/>
      <c r="Q4" s="5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t="24.75" customHeight="1">
      <c r="A5" s="262" t="s">
        <v>109</v>
      </c>
      <c r="B5" s="53" t="s">
        <v>110</v>
      </c>
      <c r="C5" s="54">
        <v>16449</v>
      </c>
      <c r="D5" s="55">
        <v>1598</v>
      </c>
      <c r="E5" s="55">
        <v>1846</v>
      </c>
      <c r="F5" s="55">
        <v>1859</v>
      </c>
      <c r="G5" s="55">
        <v>0</v>
      </c>
      <c r="H5" s="55">
        <v>0</v>
      </c>
      <c r="I5" s="55">
        <v>11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10931</v>
      </c>
      <c r="P5" s="52"/>
      <c r="Q5" s="5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24.75" customHeight="1">
      <c r="A6" s="263"/>
      <c r="B6" s="56" t="s">
        <v>111</v>
      </c>
      <c r="C6" s="54">
        <v>1153</v>
      </c>
      <c r="D6" s="55">
        <v>115</v>
      </c>
      <c r="E6" s="55">
        <v>127</v>
      </c>
      <c r="F6" s="55">
        <v>125</v>
      </c>
      <c r="G6" s="55">
        <v>0</v>
      </c>
      <c r="H6" s="55">
        <v>0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2351</v>
      </c>
      <c r="P6" s="52"/>
      <c r="Q6" s="5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24.75" customHeight="1">
      <c r="A7" s="263"/>
      <c r="B7" s="56" t="s">
        <v>112</v>
      </c>
      <c r="C7" s="54">
        <v>243</v>
      </c>
      <c r="D7" s="55">
        <v>27</v>
      </c>
      <c r="E7" s="55">
        <v>7</v>
      </c>
      <c r="F7" s="55">
        <v>15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188</v>
      </c>
      <c r="P7" s="52"/>
      <c r="Q7" s="5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24.75" customHeight="1">
      <c r="A8" s="264"/>
      <c r="B8" s="57" t="s">
        <v>16</v>
      </c>
      <c r="C8" s="54">
        <v>1988</v>
      </c>
      <c r="D8" s="55">
        <v>100</v>
      </c>
      <c r="E8" s="55">
        <v>520</v>
      </c>
      <c r="F8" s="55">
        <v>522</v>
      </c>
      <c r="G8" s="55">
        <v>0</v>
      </c>
      <c r="H8" s="55">
        <v>0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3026</v>
      </c>
      <c r="P8" s="52"/>
      <c r="Q8" s="5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24.75" customHeight="1">
      <c r="A9" s="265" t="s">
        <v>113</v>
      </c>
      <c r="B9" s="266"/>
      <c r="C9" s="54">
        <v>1106</v>
      </c>
      <c r="D9" s="55">
        <v>81</v>
      </c>
      <c r="E9" s="55">
        <v>209</v>
      </c>
      <c r="F9" s="55">
        <v>144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1641</v>
      </c>
      <c r="P9" s="52"/>
      <c r="Q9" s="5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24.75" customHeight="1">
      <c r="A10" s="265" t="s">
        <v>114</v>
      </c>
      <c r="B10" s="266"/>
      <c r="C10" s="54">
        <v>3</v>
      </c>
      <c r="D10" s="55">
        <v>2</v>
      </c>
      <c r="E10" s="55">
        <v>1</v>
      </c>
      <c r="F10" s="55">
        <v>1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15</v>
      </c>
      <c r="P10" s="52"/>
      <c r="Q10" s="5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24.75" customHeight="1">
      <c r="A11" s="265" t="s">
        <v>115</v>
      </c>
      <c r="B11" s="266"/>
      <c r="C11" s="54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2"/>
      <c r="Q11" s="5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24.75" customHeight="1">
      <c r="A12" s="265" t="s">
        <v>116</v>
      </c>
      <c r="B12" s="266"/>
      <c r="C12" s="54">
        <v>18</v>
      </c>
      <c r="D12" s="55">
        <v>3</v>
      </c>
      <c r="E12" s="55">
        <v>3</v>
      </c>
      <c r="F12" s="55">
        <v>2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45</v>
      </c>
      <c r="P12" s="52"/>
      <c r="Q12" s="5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24.75" customHeight="1">
      <c r="A13" s="265" t="s">
        <v>117</v>
      </c>
      <c r="B13" s="266"/>
      <c r="C13" s="54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2"/>
      <c r="Q13" s="5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24.75" customHeight="1">
      <c r="A14" s="265" t="s">
        <v>118</v>
      </c>
      <c r="B14" s="266"/>
      <c r="C14" s="54">
        <v>1541</v>
      </c>
      <c r="D14" s="55">
        <v>199</v>
      </c>
      <c r="E14" s="55">
        <v>164</v>
      </c>
      <c r="F14" s="55">
        <v>173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18724</v>
      </c>
      <c r="P14" s="52"/>
      <c r="Q14" s="5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24.75" customHeight="1">
      <c r="A15" s="265" t="s">
        <v>119</v>
      </c>
      <c r="B15" s="266"/>
      <c r="C15" s="54">
        <v>4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580</v>
      </c>
      <c r="P15" s="52"/>
      <c r="Q15" s="5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24.75" customHeight="1">
      <c r="A16" s="265" t="s">
        <v>120</v>
      </c>
      <c r="B16" s="266"/>
      <c r="C16" s="54">
        <v>56</v>
      </c>
      <c r="D16" s="55">
        <v>9</v>
      </c>
      <c r="E16" s="55">
        <v>4</v>
      </c>
      <c r="F16" s="55">
        <v>5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113</v>
      </c>
      <c r="P16" s="52"/>
      <c r="Q16" s="5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24.75" customHeight="1">
      <c r="A17" s="265" t="s">
        <v>121</v>
      </c>
      <c r="B17" s="266"/>
      <c r="C17" s="54">
        <v>134</v>
      </c>
      <c r="D17" s="55">
        <v>23</v>
      </c>
      <c r="E17" s="55">
        <v>10</v>
      </c>
      <c r="F17" s="55">
        <v>8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683</v>
      </c>
      <c r="P17" s="52"/>
      <c r="Q17" s="5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41.25" customHeight="1" thickBot="1">
      <c r="A18" s="272" t="s">
        <v>149</v>
      </c>
      <c r="B18" s="273"/>
      <c r="C18" s="54">
        <v>8</v>
      </c>
      <c r="D18" s="55">
        <v>2</v>
      </c>
      <c r="E18" s="55">
        <v>0</v>
      </c>
      <c r="F18" s="55">
        <v>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10</v>
      </c>
      <c r="P18" s="52"/>
      <c r="Q18" s="5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24.75" customHeight="1" thickTop="1">
      <c r="A19" s="274" t="s">
        <v>122</v>
      </c>
      <c r="B19" s="275"/>
      <c r="C19" s="54">
        <v>3476</v>
      </c>
      <c r="D19" s="55">
        <v>346</v>
      </c>
      <c r="E19" s="55">
        <v>773</v>
      </c>
      <c r="F19" s="55">
        <v>375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1481</v>
      </c>
      <c r="P19" s="52"/>
      <c r="Q19" s="5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24.75" customHeight="1">
      <c r="A20" s="274" t="s">
        <v>123</v>
      </c>
      <c r="B20" s="275"/>
      <c r="C20" s="54">
        <v>3091</v>
      </c>
      <c r="D20" s="55">
        <v>314</v>
      </c>
      <c r="E20" s="55">
        <v>722</v>
      </c>
      <c r="F20" s="55">
        <v>342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722</v>
      </c>
      <c r="P20" s="52"/>
      <c r="Q20" s="5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24.75" customHeight="1">
      <c r="A21" s="265" t="s">
        <v>124</v>
      </c>
      <c r="B21" s="266"/>
      <c r="C21" s="54">
        <v>7</v>
      </c>
      <c r="D21" s="55">
        <v>0</v>
      </c>
      <c r="E21" s="55">
        <v>0</v>
      </c>
      <c r="F21" s="55">
        <v>1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19</v>
      </c>
      <c r="P21" s="52"/>
      <c r="Q21" s="5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24.75" customHeight="1">
      <c r="A22" s="265" t="s">
        <v>125</v>
      </c>
      <c r="B22" s="266"/>
      <c r="C22" s="54">
        <v>23</v>
      </c>
      <c r="D22" s="55">
        <v>4</v>
      </c>
      <c r="E22" s="55">
        <v>5</v>
      </c>
      <c r="F22" s="55">
        <v>7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43</v>
      </c>
      <c r="P22" s="52"/>
      <c r="Q22" s="5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24.75" customHeight="1">
      <c r="A23" s="265" t="s">
        <v>126</v>
      </c>
      <c r="B23" s="266"/>
      <c r="C23" s="54">
        <v>2650</v>
      </c>
      <c r="D23" s="55">
        <v>391</v>
      </c>
      <c r="E23" s="55">
        <v>348</v>
      </c>
      <c r="F23" s="55">
        <v>326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1797</v>
      </c>
      <c r="P23" s="52"/>
      <c r="Q23" s="5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24.75" customHeight="1">
      <c r="A24" s="265" t="s">
        <v>127</v>
      </c>
      <c r="B24" s="266"/>
      <c r="C24" s="54">
        <v>49</v>
      </c>
      <c r="D24" s="55">
        <v>6</v>
      </c>
      <c r="E24" s="55">
        <v>4</v>
      </c>
      <c r="F24" s="55">
        <v>3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93</v>
      </c>
      <c r="P24" s="52"/>
      <c r="Q24" s="5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24.75" customHeight="1">
      <c r="A25" s="265" t="s">
        <v>128</v>
      </c>
      <c r="B25" s="266"/>
      <c r="C25" s="54">
        <v>1433</v>
      </c>
      <c r="D25" s="55">
        <v>189</v>
      </c>
      <c r="E25" s="55">
        <v>188</v>
      </c>
      <c r="F25" s="55">
        <v>181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2180</v>
      </c>
      <c r="P25" s="52"/>
      <c r="Q25" s="5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24.75" customHeight="1">
      <c r="A26" s="265" t="s">
        <v>129</v>
      </c>
      <c r="B26" s="266"/>
      <c r="C26" s="54">
        <v>10</v>
      </c>
      <c r="D26" s="55">
        <v>0</v>
      </c>
      <c r="E26" s="55">
        <v>2</v>
      </c>
      <c r="F26" s="55">
        <v>1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30</v>
      </c>
      <c r="P26" s="52"/>
      <c r="Q26" s="5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24.75" customHeight="1">
      <c r="A27" s="265" t="s">
        <v>130</v>
      </c>
      <c r="B27" s="266"/>
      <c r="C27" s="54">
        <v>1</v>
      </c>
      <c r="D27" s="55">
        <v>1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2</v>
      </c>
      <c r="P27" s="52"/>
      <c r="Q27" s="5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24.75" customHeight="1">
      <c r="A28" s="265" t="s">
        <v>131</v>
      </c>
      <c r="B28" s="266"/>
      <c r="C28" s="54">
        <v>5</v>
      </c>
      <c r="D28" s="55">
        <v>1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8</v>
      </c>
      <c r="P28" s="52"/>
      <c r="Q28" s="5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24.75" customHeight="1">
      <c r="A29" s="276" t="s">
        <v>132</v>
      </c>
      <c r="B29" s="277"/>
      <c r="C29" s="54">
        <v>1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2</v>
      </c>
      <c r="P29" s="52"/>
      <c r="Q29" s="5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24.75" customHeight="1">
      <c r="A30" s="265" t="s">
        <v>133</v>
      </c>
      <c r="B30" s="266"/>
      <c r="C30" s="54">
        <v>11</v>
      </c>
      <c r="D30" s="55">
        <v>4</v>
      </c>
      <c r="E30" s="55">
        <v>1</v>
      </c>
      <c r="F30" s="55">
        <v>2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22</v>
      </c>
      <c r="P30" s="52"/>
      <c r="Q30" s="5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24.75" customHeight="1">
      <c r="A31" s="265" t="s">
        <v>134</v>
      </c>
      <c r="B31" s="266"/>
      <c r="C31" s="54">
        <v>9</v>
      </c>
      <c r="D31" s="55">
        <v>4</v>
      </c>
      <c r="E31" s="55">
        <v>0</v>
      </c>
      <c r="F31" s="55">
        <v>1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28</v>
      </c>
      <c r="P31" s="52"/>
      <c r="Q31" s="5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24.75" customHeight="1">
      <c r="A32" s="265" t="s">
        <v>135</v>
      </c>
      <c r="B32" s="266"/>
      <c r="C32" s="54">
        <v>13</v>
      </c>
      <c r="D32" s="55">
        <v>1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24</v>
      </c>
      <c r="P32" s="52"/>
      <c r="Q32" s="5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24.75" customHeight="1">
      <c r="A33" s="265" t="s">
        <v>136</v>
      </c>
      <c r="B33" s="266"/>
      <c r="C33" s="54">
        <v>8</v>
      </c>
      <c r="D33" s="55">
        <v>1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20</v>
      </c>
      <c r="P33" s="52"/>
      <c r="Q33" s="5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24.75" customHeight="1">
      <c r="A34" s="265" t="s">
        <v>137</v>
      </c>
      <c r="B34" s="266"/>
      <c r="C34" s="54">
        <v>47</v>
      </c>
      <c r="D34" s="55">
        <v>7</v>
      </c>
      <c r="E34" s="55">
        <v>2</v>
      </c>
      <c r="F34" s="55">
        <v>7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125</v>
      </c>
      <c r="P34" s="52"/>
      <c r="Q34" s="5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24.75" customHeight="1">
      <c r="A35" s="265" t="s">
        <v>138</v>
      </c>
      <c r="B35" s="266"/>
      <c r="C35" s="54">
        <v>1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3</v>
      </c>
      <c r="P35" s="52"/>
      <c r="Q35" s="5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24.75" customHeight="1">
      <c r="A36" s="265" t="s">
        <v>139</v>
      </c>
      <c r="B36" s="266"/>
      <c r="C36" s="54">
        <v>77</v>
      </c>
      <c r="D36" s="55">
        <v>13</v>
      </c>
      <c r="E36" s="55">
        <v>1</v>
      </c>
      <c r="F36" s="55">
        <v>2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131</v>
      </c>
      <c r="P36" s="52"/>
      <c r="Q36" s="5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24.75" customHeight="1">
      <c r="A37" s="265" t="s">
        <v>140</v>
      </c>
      <c r="B37" s="266"/>
      <c r="C37" s="54">
        <v>187</v>
      </c>
      <c r="D37" s="55">
        <v>28</v>
      </c>
      <c r="E37" s="55">
        <v>24</v>
      </c>
      <c r="F37" s="55">
        <v>21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305</v>
      </c>
      <c r="P37" s="52"/>
      <c r="Q37" s="5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39.75" customHeight="1" thickBot="1">
      <c r="A38" s="278" t="s">
        <v>150</v>
      </c>
      <c r="B38" s="279"/>
      <c r="C38" s="54">
        <v>9</v>
      </c>
      <c r="D38" s="55">
        <v>1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7</v>
      </c>
      <c r="P38" s="52"/>
      <c r="Q38" s="5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24.75" customHeight="1" thickTop="1">
      <c r="A39" s="274" t="s">
        <v>141</v>
      </c>
      <c r="B39" s="275"/>
      <c r="C39" s="54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2"/>
      <c r="Q39" s="5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24.75" customHeight="1">
      <c r="A40" s="265" t="s">
        <v>142</v>
      </c>
      <c r="B40" s="266"/>
      <c r="C40" s="54">
        <v>16</v>
      </c>
      <c r="D40" s="55">
        <v>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24</v>
      </c>
      <c r="P40" s="52"/>
      <c r="Q40" s="5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24.75" customHeight="1">
      <c r="A41" s="265" t="s">
        <v>143</v>
      </c>
      <c r="B41" s="266"/>
      <c r="C41" s="54">
        <v>5</v>
      </c>
      <c r="D41" s="55">
        <v>1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60</v>
      </c>
      <c r="P41" s="52"/>
      <c r="Q41" s="5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24.75" customHeight="1" thickBot="1">
      <c r="A42" s="265" t="s">
        <v>144</v>
      </c>
      <c r="B42" s="266"/>
      <c r="C42" s="54">
        <v>29</v>
      </c>
      <c r="D42" s="55">
        <v>4</v>
      </c>
      <c r="E42" s="55">
        <v>0</v>
      </c>
      <c r="F42" s="55">
        <v>1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13</v>
      </c>
      <c r="P42" s="52"/>
      <c r="Q42" s="5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62" ht="32.25" customHeight="1">
      <c r="A43" s="46"/>
      <c r="B43" s="4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280" t="s">
        <v>23</v>
      </c>
      <c r="N43" s="280"/>
      <c r="O43" s="280"/>
      <c r="P43" s="52"/>
      <c r="Q43" s="5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ht="17.25">
      <c r="A44" s="22"/>
      <c r="B44" s="2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52"/>
      <c r="Q44" s="5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ht="17.25">
      <c r="A45" s="22"/>
      <c r="B45" s="2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52"/>
      <c r="Q45" s="5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ht="17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ht="17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</sheetData>
  <mergeCells count="45">
    <mergeCell ref="M43:O43"/>
    <mergeCell ref="O2:O3"/>
    <mergeCell ref="M1:O1"/>
    <mergeCell ref="M2:N2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8:B18"/>
    <mergeCell ref="A19:B19"/>
    <mergeCell ref="A21:B21"/>
    <mergeCell ref="A22:B22"/>
    <mergeCell ref="A20:B20"/>
    <mergeCell ref="A14:B14"/>
    <mergeCell ref="A15:B15"/>
    <mergeCell ref="A16:B16"/>
    <mergeCell ref="A17:B17"/>
    <mergeCell ref="A10:B10"/>
    <mergeCell ref="A11:B11"/>
    <mergeCell ref="A12:B12"/>
    <mergeCell ref="A13:B13"/>
    <mergeCell ref="A4:B4"/>
    <mergeCell ref="A5:A8"/>
    <mergeCell ref="A9:B9"/>
    <mergeCell ref="A1:H1"/>
    <mergeCell ref="C2:C3"/>
    <mergeCell ref="D2:E2"/>
    <mergeCell ref="F2:F3"/>
    <mergeCell ref="G2:L2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35"/>
  <sheetViews>
    <sheetView showGridLines="0" view="pageBreakPreview" zoomScale="60" workbookViewId="0" topLeftCell="A25">
      <selection activeCell="D9" sqref="D9:E9"/>
    </sheetView>
  </sheetViews>
  <sheetFormatPr defaultColWidth="8.83203125" defaultRowHeight="18"/>
  <cols>
    <col min="1" max="1" width="4.33203125" style="21" customWidth="1"/>
    <col min="2" max="2" width="22" style="21" customWidth="1"/>
    <col min="3" max="5" width="6.83203125" style="21" customWidth="1"/>
    <col min="6" max="10" width="8.66015625" style="21" customWidth="1"/>
    <col min="11" max="12" width="5.41015625" style="21" customWidth="1"/>
    <col min="13" max="13" width="2.66015625" style="21" customWidth="1"/>
    <col min="14" max="14" width="8.83203125" style="21" customWidth="1"/>
  </cols>
  <sheetData>
    <row r="1" spans="1:16" ht="24" customHeight="1" thickBot="1">
      <c r="A1" s="267" t="s">
        <v>181</v>
      </c>
      <c r="B1" s="267"/>
      <c r="C1" s="267"/>
      <c r="D1" s="267"/>
      <c r="E1" s="267"/>
      <c r="F1" s="267"/>
      <c r="G1" s="267"/>
      <c r="H1" s="23"/>
      <c r="I1" s="23"/>
      <c r="J1" s="283" t="s">
        <v>182</v>
      </c>
      <c r="K1" s="283"/>
      <c r="L1" s="283"/>
      <c r="M1" s="22"/>
      <c r="N1" s="22"/>
      <c r="O1" s="2"/>
      <c r="P1" s="2"/>
    </row>
    <row r="2" spans="1:16" ht="32.25" customHeight="1">
      <c r="A2" s="46"/>
      <c r="B2" s="46"/>
      <c r="C2" s="24"/>
      <c r="D2" s="303" t="s">
        <v>151</v>
      </c>
      <c r="E2" s="304"/>
      <c r="F2" s="130" t="s">
        <v>183</v>
      </c>
      <c r="G2" s="131"/>
      <c r="H2" s="131"/>
      <c r="I2" s="132"/>
      <c r="J2" s="59" t="s">
        <v>152</v>
      </c>
      <c r="K2" s="324" t="s">
        <v>184</v>
      </c>
      <c r="L2" s="325"/>
      <c r="M2" s="22"/>
      <c r="N2" s="22"/>
      <c r="O2" s="2"/>
      <c r="P2" s="2"/>
    </row>
    <row r="3" spans="1:16" s="35" customFormat="1" ht="33" customHeight="1">
      <c r="A3" s="60"/>
      <c r="B3" s="60"/>
      <c r="C3" s="61"/>
      <c r="D3" s="305" t="s">
        <v>153</v>
      </c>
      <c r="E3" s="306"/>
      <c r="F3" s="62" t="s">
        <v>185</v>
      </c>
      <c r="G3" s="63" t="s">
        <v>186</v>
      </c>
      <c r="H3" s="63" t="s">
        <v>187</v>
      </c>
      <c r="I3" s="1" t="s">
        <v>16</v>
      </c>
      <c r="J3" s="64" t="s">
        <v>154</v>
      </c>
      <c r="K3" s="326" t="s">
        <v>154</v>
      </c>
      <c r="L3" s="327"/>
      <c r="M3" s="65"/>
      <c r="N3" s="65"/>
      <c r="O3" s="34"/>
      <c r="P3" s="34"/>
    </row>
    <row r="4" spans="1:16" s="16" customFormat="1" ht="22.5" customHeight="1">
      <c r="A4" s="293" t="s">
        <v>0</v>
      </c>
      <c r="B4" s="294"/>
      <c r="C4" s="266"/>
      <c r="D4" s="307">
        <f aca="true" t="shared" si="0" ref="D4:K4">SUM(D5:D18)</f>
        <v>15283</v>
      </c>
      <c r="E4" s="308"/>
      <c r="F4" s="66">
        <f t="shared" si="0"/>
        <v>0</v>
      </c>
      <c r="G4" s="66">
        <f t="shared" si="0"/>
        <v>1</v>
      </c>
      <c r="H4" s="66">
        <f t="shared" si="0"/>
        <v>0</v>
      </c>
      <c r="I4" s="66">
        <f t="shared" si="0"/>
        <v>0</v>
      </c>
      <c r="J4" s="66">
        <f t="shared" si="0"/>
        <v>0</v>
      </c>
      <c r="K4" s="308">
        <f t="shared" si="0"/>
        <v>34003</v>
      </c>
      <c r="L4" s="308"/>
      <c r="M4" s="15"/>
      <c r="N4" s="15"/>
      <c r="O4" s="15"/>
      <c r="P4" s="15"/>
    </row>
    <row r="5" spans="1:16" ht="22.5" customHeight="1">
      <c r="A5" s="262" t="s">
        <v>155</v>
      </c>
      <c r="B5" s="295" t="s">
        <v>156</v>
      </c>
      <c r="C5" s="296"/>
      <c r="D5" s="289">
        <v>157</v>
      </c>
      <c r="E5" s="290"/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290">
        <v>280</v>
      </c>
      <c r="L5" s="320"/>
      <c r="M5" s="22"/>
      <c r="N5" s="22"/>
      <c r="O5" s="2"/>
      <c r="P5" s="2"/>
    </row>
    <row r="6" spans="1:16" ht="22.5" customHeight="1">
      <c r="A6" s="263"/>
      <c r="B6" s="297" t="s">
        <v>157</v>
      </c>
      <c r="C6" s="298"/>
      <c r="D6" s="289">
        <v>143</v>
      </c>
      <c r="E6" s="290"/>
      <c r="F6" s="67">
        <v>0</v>
      </c>
      <c r="G6" s="67">
        <v>1</v>
      </c>
      <c r="H6" s="67">
        <v>0</v>
      </c>
      <c r="I6" s="67">
        <v>0</v>
      </c>
      <c r="J6" s="67">
        <v>0</v>
      </c>
      <c r="K6" s="290">
        <v>160</v>
      </c>
      <c r="L6" s="320"/>
      <c r="M6" s="22"/>
      <c r="N6" s="22"/>
      <c r="O6" s="2"/>
      <c r="P6" s="2"/>
    </row>
    <row r="7" spans="1:16" ht="22.5" customHeight="1">
      <c r="A7" s="263"/>
      <c r="B7" s="297" t="s">
        <v>158</v>
      </c>
      <c r="C7" s="298"/>
      <c r="D7" s="289">
        <v>81</v>
      </c>
      <c r="E7" s="290"/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290">
        <v>30</v>
      </c>
      <c r="L7" s="320"/>
      <c r="M7" s="22"/>
      <c r="N7" s="22"/>
      <c r="O7" s="2"/>
      <c r="P7" s="2"/>
    </row>
    <row r="8" spans="1:16" ht="22.5" customHeight="1">
      <c r="A8" s="264"/>
      <c r="B8" s="299" t="s">
        <v>16</v>
      </c>
      <c r="C8" s="300"/>
      <c r="D8" s="289">
        <v>354</v>
      </c>
      <c r="E8" s="290"/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290">
        <v>523</v>
      </c>
      <c r="L8" s="320"/>
      <c r="M8" s="22"/>
      <c r="N8" s="22"/>
      <c r="O8" s="2"/>
      <c r="P8" s="2"/>
    </row>
    <row r="9" spans="1:16" ht="22.5" customHeight="1">
      <c r="A9" s="265" t="s">
        <v>159</v>
      </c>
      <c r="B9" s="265"/>
      <c r="C9" s="286"/>
      <c r="D9" s="289">
        <v>28</v>
      </c>
      <c r="E9" s="290"/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290">
        <v>1</v>
      </c>
      <c r="L9" s="320"/>
      <c r="M9" s="22"/>
      <c r="N9" s="22"/>
      <c r="O9" s="2"/>
      <c r="P9" s="2"/>
    </row>
    <row r="10" spans="1:16" ht="22.5" customHeight="1">
      <c r="A10" s="265" t="s">
        <v>160</v>
      </c>
      <c r="B10" s="265"/>
      <c r="C10" s="286"/>
      <c r="D10" s="289">
        <v>471</v>
      </c>
      <c r="E10" s="290"/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290">
        <v>487</v>
      </c>
      <c r="L10" s="320"/>
      <c r="M10" s="22"/>
      <c r="N10" s="22"/>
      <c r="O10" s="2"/>
      <c r="P10" s="2"/>
    </row>
    <row r="11" spans="1:16" ht="22.5" customHeight="1">
      <c r="A11" s="265" t="s">
        <v>161</v>
      </c>
      <c r="B11" s="265"/>
      <c r="C11" s="286"/>
      <c r="D11" s="289">
        <v>2751</v>
      </c>
      <c r="E11" s="290"/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290">
        <v>8687</v>
      </c>
      <c r="L11" s="320"/>
      <c r="M11" s="22"/>
      <c r="N11" s="22"/>
      <c r="O11" s="2"/>
      <c r="P11" s="2"/>
    </row>
    <row r="12" spans="1:16" ht="22.5" customHeight="1">
      <c r="A12" s="265" t="s">
        <v>162</v>
      </c>
      <c r="B12" s="265"/>
      <c r="C12" s="286"/>
      <c r="D12" s="289">
        <v>1936</v>
      </c>
      <c r="E12" s="290"/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290">
        <v>4581</v>
      </c>
      <c r="L12" s="320"/>
      <c r="M12" s="22"/>
      <c r="N12" s="22"/>
      <c r="O12" s="2"/>
      <c r="P12" s="2"/>
    </row>
    <row r="13" spans="1:16" ht="22.5" customHeight="1">
      <c r="A13" s="265" t="s">
        <v>163</v>
      </c>
      <c r="B13" s="265"/>
      <c r="C13" s="286"/>
      <c r="D13" s="289">
        <v>3326</v>
      </c>
      <c r="E13" s="290"/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290">
        <v>3156</v>
      </c>
      <c r="L13" s="320"/>
      <c r="M13" s="22"/>
      <c r="N13" s="22"/>
      <c r="O13" s="2"/>
      <c r="P13" s="2"/>
    </row>
    <row r="14" spans="1:16" ht="22.5" customHeight="1">
      <c r="A14" s="265" t="s">
        <v>164</v>
      </c>
      <c r="B14" s="265"/>
      <c r="C14" s="286"/>
      <c r="D14" s="289">
        <v>4404</v>
      </c>
      <c r="E14" s="290"/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290">
        <v>12859</v>
      </c>
      <c r="L14" s="320"/>
      <c r="M14" s="22"/>
      <c r="N14" s="22"/>
      <c r="O14" s="2"/>
      <c r="P14" s="2"/>
    </row>
    <row r="15" spans="1:16" ht="45" customHeight="1">
      <c r="A15" s="265" t="s">
        <v>165</v>
      </c>
      <c r="B15" s="265"/>
      <c r="C15" s="286"/>
      <c r="D15" s="301">
        <v>0</v>
      </c>
      <c r="E15" s="302"/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302">
        <v>0</v>
      </c>
      <c r="L15" s="330"/>
      <c r="M15" s="22"/>
      <c r="N15" s="22"/>
      <c r="O15" s="2"/>
      <c r="P15" s="2"/>
    </row>
    <row r="16" spans="1:16" ht="22.5" customHeight="1">
      <c r="A16" s="265" t="s">
        <v>166</v>
      </c>
      <c r="B16" s="265"/>
      <c r="C16" s="286"/>
      <c r="D16" s="289">
        <v>929</v>
      </c>
      <c r="E16" s="290"/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290">
        <v>1354</v>
      </c>
      <c r="L16" s="320"/>
      <c r="M16" s="22"/>
      <c r="N16" s="22"/>
      <c r="O16" s="2"/>
      <c r="P16" s="2"/>
    </row>
    <row r="17" spans="1:16" ht="22.5" customHeight="1">
      <c r="A17" s="265" t="s">
        <v>167</v>
      </c>
      <c r="B17" s="265"/>
      <c r="C17" s="286"/>
      <c r="D17" s="289">
        <v>0</v>
      </c>
      <c r="E17" s="290"/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290">
        <v>0</v>
      </c>
      <c r="L17" s="320"/>
      <c r="M17" s="22"/>
      <c r="N17" s="22"/>
      <c r="O17" s="2"/>
      <c r="P17" s="2"/>
    </row>
    <row r="18" spans="1:16" ht="33.75" customHeight="1" thickBot="1">
      <c r="A18" s="287" t="s">
        <v>168</v>
      </c>
      <c r="B18" s="287"/>
      <c r="C18" s="288"/>
      <c r="D18" s="291">
        <v>703</v>
      </c>
      <c r="E18" s="292"/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292">
        <v>1885</v>
      </c>
      <c r="L18" s="329"/>
      <c r="M18" s="22"/>
      <c r="N18" s="22"/>
      <c r="O18" s="2"/>
      <c r="P18" s="2"/>
    </row>
    <row r="19" spans="1:16" ht="24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22"/>
      <c r="N19" s="22"/>
      <c r="O19" s="2"/>
      <c r="P19" s="2"/>
    </row>
    <row r="20" spans="1:16" ht="19.5" thickBot="1">
      <c r="A20" s="267" t="s">
        <v>169</v>
      </c>
      <c r="B20" s="267"/>
      <c r="C20" s="267"/>
      <c r="D20" s="267"/>
      <c r="E20" s="267"/>
      <c r="F20" s="267"/>
      <c r="G20" s="267"/>
      <c r="H20" s="23"/>
      <c r="I20" s="23"/>
      <c r="J20" s="23"/>
      <c r="K20" s="283" t="str">
        <f>+J1</f>
        <v>平成20年度</v>
      </c>
      <c r="L20" s="283"/>
      <c r="M20" s="22"/>
      <c r="N20" s="22"/>
      <c r="O20" s="2"/>
      <c r="P20" s="2"/>
    </row>
    <row r="21" spans="1:16" ht="39" customHeight="1">
      <c r="A21" s="46"/>
      <c r="B21" s="24"/>
      <c r="C21" s="133" t="s">
        <v>0</v>
      </c>
      <c r="D21" s="268" t="s">
        <v>170</v>
      </c>
      <c r="E21" s="268" t="s">
        <v>171</v>
      </c>
      <c r="F21" s="321" t="s">
        <v>172</v>
      </c>
      <c r="G21" s="322"/>
      <c r="H21" s="322"/>
      <c r="I21" s="322"/>
      <c r="J21" s="322"/>
      <c r="K21" s="323"/>
      <c r="L21" s="128" t="s">
        <v>173</v>
      </c>
      <c r="M21" s="22"/>
      <c r="N21" s="22"/>
      <c r="O21" s="2"/>
      <c r="P21" s="2"/>
    </row>
    <row r="22" spans="1:16" ht="55.5" customHeight="1">
      <c r="A22" s="47"/>
      <c r="B22" s="25"/>
      <c r="C22" s="317"/>
      <c r="D22" s="318"/>
      <c r="E22" s="318"/>
      <c r="F22" s="70" t="s">
        <v>174</v>
      </c>
      <c r="G22" s="62" t="s">
        <v>175</v>
      </c>
      <c r="H22" s="71" t="s">
        <v>176</v>
      </c>
      <c r="I22" s="71" t="s">
        <v>177</v>
      </c>
      <c r="J22" s="72" t="s">
        <v>188</v>
      </c>
      <c r="K22" s="73" t="s">
        <v>178</v>
      </c>
      <c r="L22" s="319"/>
      <c r="M22" s="22"/>
      <c r="N22" s="22"/>
      <c r="O22" s="2"/>
      <c r="P22" s="2"/>
    </row>
    <row r="23" spans="1:16" s="16" customFormat="1" ht="52.5" customHeight="1">
      <c r="A23" s="313" t="s">
        <v>0</v>
      </c>
      <c r="B23" s="314"/>
      <c r="C23" s="74">
        <f>SUM(D23:L23)</f>
        <v>22</v>
      </c>
      <c r="D23" s="75">
        <f>SUM(D24:D30)</f>
        <v>0</v>
      </c>
      <c r="E23" s="75">
        <f aca="true" t="shared" si="1" ref="E23:L23">SUM(E24:E30)</f>
        <v>6</v>
      </c>
      <c r="F23" s="75">
        <f t="shared" si="1"/>
        <v>1</v>
      </c>
      <c r="G23" s="75">
        <f t="shared" si="1"/>
        <v>0</v>
      </c>
      <c r="H23" s="75">
        <f t="shared" si="1"/>
        <v>0</v>
      </c>
      <c r="I23" s="75">
        <f t="shared" si="1"/>
        <v>1</v>
      </c>
      <c r="J23" s="75">
        <f t="shared" si="1"/>
        <v>0</v>
      </c>
      <c r="K23" s="75">
        <f t="shared" si="1"/>
        <v>5</v>
      </c>
      <c r="L23" s="75">
        <f t="shared" si="1"/>
        <v>9</v>
      </c>
      <c r="M23" s="15"/>
      <c r="N23" s="15"/>
      <c r="O23" s="15"/>
      <c r="P23" s="15"/>
    </row>
    <row r="24" spans="1:16" ht="77.25" customHeight="1">
      <c r="A24" s="315" t="s">
        <v>189</v>
      </c>
      <c r="B24" s="316"/>
      <c r="C24" s="76">
        <f aca="true" t="shared" si="2" ref="C24:C29">SUM(D24:L24)</f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22"/>
      <c r="N24" s="22"/>
      <c r="O24" s="2"/>
      <c r="P24" s="2"/>
    </row>
    <row r="25" spans="1:16" ht="65.25" customHeight="1">
      <c r="A25" s="315" t="s">
        <v>179</v>
      </c>
      <c r="B25" s="316"/>
      <c r="C25" s="76">
        <f t="shared" si="2"/>
        <v>10</v>
      </c>
      <c r="D25" s="77">
        <v>0</v>
      </c>
      <c r="E25" s="78">
        <v>2</v>
      </c>
      <c r="F25" s="77">
        <v>0</v>
      </c>
      <c r="G25" s="77">
        <v>0</v>
      </c>
      <c r="H25" s="78">
        <v>0</v>
      </c>
      <c r="I25" s="77">
        <v>0</v>
      </c>
      <c r="J25" s="78">
        <v>0</v>
      </c>
      <c r="K25" s="77">
        <v>2</v>
      </c>
      <c r="L25" s="78">
        <v>6</v>
      </c>
      <c r="M25" s="22"/>
      <c r="N25" s="22"/>
      <c r="O25" s="2"/>
      <c r="P25" s="2"/>
    </row>
    <row r="26" spans="1:16" ht="54.75" customHeight="1">
      <c r="A26" s="309" t="s">
        <v>190</v>
      </c>
      <c r="B26" s="310"/>
      <c r="C26" s="76">
        <f t="shared" si="2"/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8">
        <v>0</v>
      </c>
      <c r="M26" s="22"/>
      <c r="N26" s="22"/>
      <c r="O26" s="2"/>
      <c r="P26" s="2"/>
    </row>
    <row r="27" spans="1:16" ht="54.75" customHeight="1">
      <c r="A27" s="309" t="s">
        <v>141</v>
      </c>
      <c r="B27" s="310"/>
      <c r="C27" s="76">
        <f t="shared" si="2"/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22"/>
      <c r="N27" s="22"/>
      <c r="O27" s="2"/>
      <c r="P27" s="2"/>
    </row>
    <row r="28" spans="1:16" ht="60" customHeight="1">
      <c r="A28" s="315" t="s">
        <v>191</v>
      </c>
      <c r="B28" s="316"/>
      <c r="C28" s="76">
        <f t="shared" si="2"/>
        <v>2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8">
        <v>0</v>
      </c>
      <c r="K28" s="78">
        <v>1</v>
      </c>
      <c r="L28" s="77">
        <v>1</v>
      </c>
      <c r="M28" s="22"/>
      <c r="N28" s="22"/>
      <c r="O28" s="2"/>
      <c r="P28" s="2"/>
    </row>
    <row r="29" spans="1:16" ht="60" customHeight="1">
      <c r="A29" s="309" t="s">
        <v>180</v>
      </c>
      <c r="B29" s="310"/>
      <c r="C29" s="76">
        <f t="shared" si="2"/>
        <v>1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8">
        <v>0</v>
      </c>
      <c r="L29" s="77">
        <v>1</v>
      </c>
      <c r="M29" s="22"/>
      <c r="N29" s="22"/>
      <c r="O29" s="2"/>
      <c r="P29" s="2"/>
    </row>
    <row r="30" spans="1:16" ht="60" customHeight="1" thickBot="1">
      <c r="A30" s="311" t="s">
        <v>192</v>
      </c>
      <c r="B30" s="312"/>
      <c r="C30" s="79">
        <f>SUM(D30:L30)</f>
        <v>9</v>
      </c>
      <c r="D30" s="80">
        <v>0</v>
      </c>
      <c r="E30" s="81">
        <v>4</v>
      </c>
      <c r="F30" s="80">
        <v>1</v>
      </c>
      <c r="G30" s="80">
        <v>0</v>
      </c>
      <c r="H30" s="81">
        <v>0</v>
      </c>
      <c r="I30" s="81">
        <v>1</v>
      </c>
      <c r="J30" s="81">
        <v>0</v>
      </c>
      <c r="K30" s="80">
        <v>2</v>
      </c>
      <c r="L30" s="81">
        <v>1</v>
      </c>
      <c r="M30" s="22"/>
      <c r="N30" s="22"/>
      <c r="O30" s="2"/>
      <c r="P30" s="2"/>
    </row>
    <row r="31" spans="1:16" ht="38.25" customHeight="1">
      <c r="A31" s="46"/>
      <c r="B31" s="46"/>
      <c r="C31" s="46"/>
      <c r="D31" s="46"/>
      <c r="E31" s="46"/>
      <c r="F31" s="46"/>
      <c r="G31" s="46"/>
      <c r="H31" s="46"/>
      <c r="I31" s="46"/>
      <c r="J31" s="328" t="s">
        <v>23</v>
      </c>
      <c r="K31" s="328"/>
      <c r="L31" s="328"/>
      <c r="M31" s="22"/>
      <c r="N31" s="22"/>
      <c r="O31" s="2"/>
      <c r="P31" s="2"/>
    </row>
    <row r="32" spans="1:16" ht="17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"/>
      <c r="P32" s="2"/>
    </row>
    <row r="33" spans="1:16" ht="17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"/>
      <c r="P33" s="2"/>
    </row>
    <row r="34" spans="1:16" ht="17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"/>
      <c r="P34" s="2"/>
    </row>
    <row r="35" spans="1:12" ht="17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</sheetData>
  <mergeCells count="69">
    <mergeCell ref="J31:L31"/>
    <mergeCell ref="K17:L17"/>
    <mergeCell ref="K18:L18"/>
    <mergeCell ref="J1:L1"/>
    <mergeCell ref="K13:L13"/>
    <mergeCell ref="K14:L14"/>
    <mergeCell ref="K15:L15"/>
    <mergeCell ref="K16:L16"/>
    <mergeCell ref="K9:L9"/>
    <mergeCell ref="K10:L10"/>
    <mergeCell ref="F2:I2"/>
    <mergeCell ref="K20:L20"/>
    <mergeCell ref="K2:L2"/>
    <mergeCell ref="K3:L3"/>
    <mergeCell ref="K4:L4"/>
    <mergeCell ref="K5:L5"/>
    <mergeCell ref="K6:L6"/>
    <mergeCell ref="K7:L7"/>
    <mergeCell ref="K8:L8"/>
    <mergeCell ref="L21:L22"/>
    <mergeCell ref="K11:L11"/>
    <mergeCell ref="K12:L12"/>
    <mergeCell ref="F21:K21"/>
    <mergeCell ref="C21:C22"/>
    <mergeCell ref="D21:D22"/>
    <mergeCell ref="E21:E22"/>
    <mergeCell ref="A28:B28"/>
    <mergeCell ref="A29:B29"/>
    <mergeCell ref="A30:B30"/>
    <mergeCell ref="A23:B23"/>
    <mergeCell ref="A24:B24"/>
    <mergeCell ref="A25:B25"/>
    <mergeCell ref="A26:B26"/>
    <mergeCell ref="A27:B27"/>
    <mergeCell ref="D16:E16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3:E13"/>
    <mergeCell ref="D14:E14"/>
    <mergeCell ref="D15:E15"/>
    <mergeCell ref="A12:C12"/>
    <mergeCell ref="A13:C13"/>
    <mergeCell ref="A14:C14"/>
    <mergeCell ref="A15:C15"/>
    <mergeCell ref="D11:E11"/>
    <mergeCell ref="D12:E12"/>
    <mergeCell ref="B8:C8"/>
    <mergeCell ref="A9:C9"/>
    <mergeCell ref="A5:A8"/>
    <mergeCell ref="A10:C10"/>
    <mergeCell ref="A11:C11"/>
    <mergeCell ref="B7:C7"/>
    <mergeCell ref="A1:G1"/>
    <mergeCell ref="A20:G20"/>
    <mergeCell ref="A16:C16"/>
    <mergeCell ref="A17:C17"/>
    <mergeCell ref="A18:C18"/>
    <mergeCell ref="D17:E17"/>
    <mergeCell ref="D18:E18"/>
    <mergeCell ref="A4:C4"/>
    <mergeCell ref="B5:C5"/>
    <mergeCell ref="B6:C6"/>
  </mergeCells>
  <printOptions horizontalCentered="1"/>
  <pageMargins left="0.3937007874015748" right="0.3937007874015748" top="0.5905511811023623" bottom="0.7874015748031497" header="0.5118110236220472" footer="0.3937007874015748"/>
  <pageSetup firstPageNumber="96" useFirstPageNumber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C40"/>
  <sheetViews>
    <sheetView showGridLines="0" view="pageBreakPreview" zoomScale="60" workbookViewId="0" topLeftCell="A28">
      <selection activeCell="AB6" sqref="AB6"/>
    </sheetView>
  </sheetViews>
  <sheetFormatPr defaultColWidth="8.83203125" defaultRowHeight="18"/>
  <cols>
    <col min="1" max="1" width="12.16015625" style="21" customWidth="1"/>
    <col min="2" max="2" width="7.41015625" style="21" customWidth="1"/>
    <col min="3" max="3" width="3.16015625" style="21" customWidth="1"/>
    <col min="4" max="4" width="3.91015625" style="21" customWidth="1"/>
    <col min="5" max="5" width="0.50390625" style="21" customWidth="1"/>
    <col min="6" max="6" width="3" style="21" customWidth="1"/>
    <col min="7" max="10" width="3.5" style="21" customWidth="1"/>
    <col min="11" max="11" width="2.58203125" style="21" customWidth="1"/>
    <col min="12" max="12" width="3.08203125" style="21" customWidth="1"/>
    <col min="13" max="15" width="3" style="21" customWidth="1"/>
    <col min="16" max="16" width="3.08203125" style="21" customWidth="1"/>
    <col min="17" max="17" width="3" style="21" customWidth="1"/>
    <col min="18" max="18" width="3.08203125" style="21" customWidth="1"/>
    <col min="19" max="20" width="3" style="21" customWidth="1"/>
    <col min="21" max="21" width="3.08203125" style="21" customWidth="1"/>
    <col min="22" max="23" width="3" style="21" customWidth="1"/>
    <col min="24" max="24" width="3.08203125" style="21" customWidth="1"/>
    <col min="25" max="26" width="3" style="21" customWidth="1"/>
    <col min="27" max="27" width="7.5" style="21" customWidth="1"/>
    <col min="28" max="28" width="8.66015625" style="21" customWidth="1"/>
  </cols>
  <sheetData>
    <row r="1" spans="1:29" ht="22.5" customHeight="1" thickBot="1">
      <c r="A1" s="383" t="s">
        <v>231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23"/>
      <c r="T1" s="23"/>
      <c r="U1" s="23"/>
      <c r="V1" s="23"/>
      <c r="W1" s="23"/>
      <c r="X1" s="23"/>
      <c r="Y1" s="283" t="s">
        <v>232</v>
      </c>
      <c r="Z1" s="283"/>
      <c r="AA1" s="283"/>
      <c r="AB1" s="22"/>
      <c r="AC1" s="2"/>
    </row>
    <row r="2" spans="1:29" ht="22.5" customHeight="1">
      <c r="A2" s="46"/>
      <c r="B2" s="82"/>
      <c r="C2" s="281" t="s">
        <v>193</v>
      </c>
      <c r="D2" s="347"/>
      <c r="E2" s="338" t="s">
        <v>194</v>
      </c>
      <c r="F2" s="339"/>
      <c r="G2" s="339"/>
      <c r="H2" s="339"/>
      <c r="I2" s="339"/>
      <c r="J2" s="340"/>
      <c r="K2" s="350" t="s">
        <v>195</v>
      </c>
      <c r="L2" s="351"/>
      <c r="M2" s="338" t="s">
        <v>196</v>
      </c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40"/>
      <c r="AA2" s="332" t="s">
        <v>197</v>
      </c>
      <c r="AB2" s="22"/>
      <c r="AC2" s="2"/>
    </row>
    <row r="3" spans="1:29" ht="102" customHeight="1">
      <c r="A3" s="47"/>
      <c r="B3" s="25"/>
      <c r="C3" s="348"/>
      <c r="D3" s="349"/>
      <c r="E3" s="341" t="s">
        <v>198</v>
      </c>
      <c r="F3" s="342"/>
      <c r="G3" s="343" t="s">
        <v>199</v>
      </c>
      <c r="H3" s="344"/>
      <c r="I3" s="341" t="s">
        <v>16</v>
      </c>
      <c r="J3" s="342"/>
      <c r="K3" s="352"/>
      <c r="L3" s="353"/>
      <c r="M3" s="341" t="s">
        <v>200</v>
      </c>
      <c r="N3" s="342"/>
      <c r="O3" s="341" t="s">
        <v>201</v>
      </c>
      <c r="P3" s="342"/>
      <c r="Q3" s="343" t="s">
        <v>202</v>
      </c>
      <c r="R3" s="344"/>
      <c r="S3" s="341" t="s">
        <v>203</v>
      </c>
      <c r="T3" s="342"/>
      <c r="U3" s="341" t="s">
        <v>204</v>
      </c>
      <c r="V3" s="342"/>
      <c r="W3" s="354" t="s">
        <v>205</v>
      </c>
      <c r="X3" s="342"/>
      <c r="Y3" s="341" t="s">
        <v>16</v>
      </c>
      <c r="Z3" s="342"/>
      <c r="AA3" s="337"/>
      <c r="AB3" s="22"/>
      <c r="AC3" s="2"/>
    </row>
    <row r="4" spans="1:29" s="16" customFormat="1" ht="19.5" customHeight="1">
      <c r="A4" s="356" t="s">
        <v>0</v>
      </c>
      <c r="B4" s="357"/>
      <c r="C4" s="362">
        <f>SUM(C5:D26)</f>
        <v>2658</v>
      </c>
      <c r="D4" s="363"/>
      <c r="E4" s="345">
        <v>0</v>
      </c>
      <c r="F4" s="345"/>
      <c r="G4" s="368">
        <f>SUM(G5:H26)</f>
        <v>1846</v>
      </c>
      <c r="H4" s="368"/>
      <c r="I4" s="368">
        <f>SUM(I5:J26)</f>
        <v>812</v>
      </c>
      <c r="J4" s="368"/>
      <c r="K4" s="364">
        <f>SUM(K5:L26)</f>
        <v>18</v>
      </c>
      <c r="L4" s="364"/>
      <c r="M4" s="364">
        <f>SUM(M5:N26)</f>
        <v>4</v>
      </c>
      <c r="N4" s="364"/>
      <c r="O4" s="364">
        <f>SUM(O5:P26)</f>
        <v>0</v>
      </c>
      <c r="P4" s="364"/>
      <c r="Q4" s="364">
        <f>SUM(Q5:R26)</f>
        <v>1</v>
      </c>
      <c r="R4" s="364"/>
      <c r="S4" s="364">
        <f>SUM(S5:T26)</f>
        <v>4</v>
      </c>
      <c r="T4" s="364"/>
      <c r="U4" s="364">
        <f>SUM(U5:V26)</f>
        <v>1</v>
      </c>
      <c r="V4" s="364"/>
      <c r="W4" s="364">
        <f>SUM(W5:X26)</f>
        <v>0</v>
      </c>
      <c r="X4" s="364"/>
      <c r="Y4" s="364">
        <f>SUM(Y5:Z26)</f>
        <v>8</v>
      </c>
      <c r="Z4" s="364"/>
      <c r="AA4" s="83">
        <v>37</v>
      </c>
      <c r="AB4" s="15"/>
      <c r="AC4" s="15"/>
    </row>
    <row r="5" spans="1:29" ht="19.5" customHeight="1">
      <c r="A5" s="358" t="s">
        <v>206</v>
      </c>
      <c r="B5" s="359"/>
      <c r="C5" s="355">
        <v>370</v>
      </c>
      <c r="D5" s="345"/>
      <c r="E5" s="345">
        <v>0</v>
      </c>
      <c r="F5" s="345"/>
      <c r="G5" s="345">
        <v>108</v>
      </c>
      <c r="H5" s="345"/>
      <c r="I5" s="345">
        <v>262</v>
      </c>
      <c r="J5" s="345"/>
      <c r="K5" s="345">
        <v>2</v>
      </c>
      <c r="L5" s="345"/>
      <c r="M5" s="345">
        <v>0</v>
      </c>
      <c r="N5" s="345"/>
      <c r="O5" s="345">
        <v>0</v>
      </c>
      <c r="P5" s="345"/>
      <c r="Q5" s="345">
        <v>0</v>
      </c>
      <c r="R5" s="345"/>
      <c r="S5" s="345">
        <v>0</v>
      </c>
      <c r="T5" s="345"/>
      <c r="U5" s="346" t="s">
        <v>233</v>
      </c>
      <c r="V5" s="346"/>
      <c r="W5" s="345">
        <v>0</v>
      </c>
      <c r="X5" s="345"/>
      <c r="Y5" s="345">
        <v>2</v>
      </c>
      <c r="Z5" s="345"/>
      <c r="AA5" s="55">
        <v>37</v>
      </c>
      <c r="AB5" s="22"/>
      <c r="AC5" s="2"/>
    </row>
    <row r="6" spans="1:29" ht="19.5" customHeight="1">
      <c r="A6" s="358" t="s">
        <v>207</v>
      </c>
      <c r="B6" s="359"/>
      <c r="C6" s="355">
        <v>11</v>
      </c>
      <c r="D6" s="345"/>
      <c r="E6" s="345">
        <v>0</v>
      </c>
      <c r="F6" s="345"/>
      <c r="G6" s="345">
        <v>11</v>
      </c>
      <c r="H6" s="345"/>
      <c r="I6" s="345">
        <v>0</v>
      </c>
      <c r="J6" s="345"/>
      <c r="K6" s="345">
        <v>0</v>
      </c>
      <c r="L6" s="345"/>
      <c r="M6" s="345">
        <v>0</v>
      </c>
      <c r="N6" s="345"/>
      <c r="O6" s="345">
        <v>0</v>
      </c>
      <c r="P6" s="345"/>
      <c r="Q6" s="345">
        <v>0</v>
      </c>
      <c r="R6" s="345"/>
      <c r="S6" s="345">
        <v>0</v>
      </c>
      <c r="T6" s="345"/>
      <c r="U6" s="346" t="s">
        <v>233</v>
      </c>
      <c r="V6" s="346"/>
      <c r="W6" s="345">
        <v>0</v>
      </c>
      <c r="X6" s="345"/>
      <c r="Y6" s="345">
        <v>0</v>
      </c>
      <c r="Z6" s="345"/>
      <c r="AA6" s="55">
        <v>0</v>
      </c>
      <c r="AB6" s="22"/>
      <c r="AC6" s="2"/>
    </row>
    <row r="7" spans="1:29" ht="37.5" customHeight="1">
      <c r="A7" s="276" t="s">
        <v>234</v>
      </c>
      <c r="B7" s="277"/>
      <c r="C7" s="355">
        <v>15</v>
      </c>
      <c r="D7" s="345"/>
      <c r="E7" s="345">
        <v>0</v>
      </c>
      <c r="F7" s="345"/>
      <c r="G7" s="345">
        <v>15</v>
      </c>
      <c r="H7" s="345"/>
      <c r="I7" s="345">
        <v>0</v>
      </c>
      <c r="J7" s="345"/>
      <c r="K7" s="345">
        <v>1</v>
      </c>
      <c r="L7" s="345"/>
      <c r="M7" s="345">
        <v>0</v>
      </c>
      <c r="N7" s="345"/>
      <c r="O7" s="345">
        <v>0</v>
      </c>
      <c r="P7" s="345"/>
      <c r="Q7" s="345">
        <v>0</v>
      </c>
      <c r="R7" s="345"/>
      <c r="S7" s="345">
        <v>0</v>
      </c>
      <c r="T7" s="345"/>
      <c r="U7" s="346" t="s">
        <v>233</v>
      </c>
      <c r="V7" s="346"/>
      <c r="W7" s="345">
        <v>0</v>
      </c>
      <c r="X7" s="345"/>
      <c r="Y7" s="345">
        <v>1</v>
      </c>
      <c r="Z7" s="345"/>
      <c r="AA7" s="55">
        <v>0</v>
      </c>
      <c r="AB7" s="22"/>
      <c r="AC7" s="2"/>
    </row>
    <row r="8" spans="1:29" ht="37.5" customHeight="1">
      <c r="A8" s="276" t="s">
        <v>235</v>
      </c>
      <c r="B8" s="277"/>
      <c r="C8" s="355">
        <v>12</v>
      </c>
      <c r="D8" s="345"/>
      <c r="E8" s="345">
        <v>0</v>
      </c>
      <c r="F8" s="345"/>
      <c r="G8" s="345">
        <v>12</v>
      </c>
      <c r="H8" s="345"/>
      <c r="I8" s="345">
        <v>0</v>
      </c>
      <c r="J8" s="345"/>
      <c r="K8" s="345">
        <v>0</v>
      </c>
      <c r="L8" s="345"/>
      <c r="M8" s="345">
        <v>0</v>
      </c>
      <c r="N8" s="345"/>
      <c r="O8" s="345">
        <v>0</v>
      </c>
      <c r="P8" s="345"/>
      <c r="Q8" s="345">
        <v>0</v>
      </c>
      <c r="R8" s="345"/>
      <c r="S8" s="345">
        <v>0</v>
      </c>
      <c r="T8" s="345"/>
      <c r="U8" s="346" t="s">
        <v>233</v>
      </c>
      <c r="V8" s="346"/>
      <c r="W8" s="345">
        <v>0</v>
      </c>
      <c r="X8" s="345"/>
      <c r="Y8" s="345">
        <v>0</v>
      </c>
      <c r="Z8" s="345"/>
      <c r="AA8" s="55">
        <v>0</v>
      </c>
      <c r="AB8" s="22"/>
      <c r="AC8" s="2"/>
    </row>
    <row r="9" spans="1:29" ht="19.5" customHeight="1">
      <c r="A9" s="276" t="s">
        <v>208</v>
      </c>
      <c r="B9" s="277"/>
      <c r="C9" s="355">
        <v>0</v>
      </c>
      <c r="D9" s="345"/>
      <c r="E9" s="345">
        <v>0</v>
      </c>
      <c r="F9" s="345"/>
      <c r="G9" s="345">
        <v>0</v>
      </c>
      <c r="H9" s="345"/>
      <c r="I9" s="345">
        <v>0</v>
      </c>
      <c r="J9" s="345"/>
      <c r="K9" s="345">
        <v>0</v>
      </c>
      <c r="L9" s="345"/>
      <c r="M9" s="345">
        <v>0</v>
      </c>
      <c r="N9" s="345"/>
      <c r="O9" s="345">
        <v>0</v>
      </c>
      <c r="P9" s="345"/>
      <c r="Q9" s="345">
        <v>0</v>
      </c>
      <c r="R9" s="345"/>
      <c r="S9" s="345">
        <v>0</v>
      </c>
      <c r="T9" s="345"/>
      <c r="U9" s="346" t="s">
        <v>233</v>
      </c>
      <c r="V9" s="346"/>
      <c r="W9" s="345">
        <v>0</v>
      </c>
      <c r="X9" s="345"/>
      <c r="Y9" s="345">
        <v>0</v>
      </c>
      <c r="Z9" s="345"/>
      <c r="AA9" s="55">
        <v>0</v>
      </c>
      <c r="AB9" s="22"/>
      <c r="AC9" s="2"/>
    </row>
    <row r="10" spans="1:29" ht="37.5" customHeight="1">
      <c r="A10" s="276" t="s">
        <v>236</v>
      </c>
      <c r="B10" s="277"/>
      <c r="C10" s="355">
        <v>285</v>
      </c>
      <c r="D10" s="345"/>
      <c r="E10" s="345">
        <v>0</v>
      </c>
      <c r="F10" s="345"/>
      <c r="G10" s="345">
        <v>236</v>
      </c>
      <c r="H10" s="345"/>
      <c r="I10" s="345">
        <v>49</v>
      </c>
      <c r="J10" s="345"/>
      <c r="K10" s="345">
        <v>5</v>
      </c>
      <c r="L10" s="345"/>
      <c r="M10" s="345">
        <v>2</v>
      </c>
      <c r="N10" s="345"/>
      <c r="O10" s="345">
        <v>0</v>
      </c>
      <c r="P10" s="345"/>
      <c r="Q10" s="345">
        <v>1</v>
      </c>
      <c r="R10" s="345"/>
      <c r="S10" s="345">
        <v>0</v>
      </c>
      <c r="T10" s="345"/>
      <c r="U10" s="346" t="s">
        <v>233</v>
      </c>
      <c r="V10" s="346"/>
      <c r="W10" s="345">
        <v>0</v>
      </c>
      <c r="X10" s="345"/>
      <c r="Y10" s="345">
        <v>2</v>
      </c>
      <c r="Z10" s="345"/>
      <c r="AA10" s="55">
        <v>0</v>
      </c>
      <c r="AB10" s="22"/>
      <c r="AC10" s="2"/>
    </row>
    <row r="11" spans="1:29" ht="37.5" customHeight="1">
      <c r="A11" s="276" t="s">
        <v>237</v>
      </c>
      <c r="B11" s="277"/>
      <c r="C11" s="355">
        <v>283</v>
      </c>
      <c r="D11" s="345"/>
      <c r="E11" s="345">
        <v>0</v>
      </c>
      <c r="F11" s="345"/>
      <c r="G11" s="345">
        <v>283</v>
      </c>
      <c r="H11" s="345"/>
      <c r="I11" s="345">
        <v>0</v>
      </c>
      <c r="J11" s="345"/>
      <c r="K11" s="345">
        <v>0</v>
      </c>
      <c r="L11" s="345"/>
      <c r="M11" s="345">
        <v>0</v>
      </c>
      <c r="N11" s="345"/>
      <c r="O11" s="345">
        <v>0</v>
      </c>
      <c r="P11" s="345"/>
      <c r="Q11" s="345">
        <v>0</v>
      </c>
      <c r="R11" s="345"/>
      <c r="S11" s="345">
        <v>0</v>
      </c>
      <c r="T11" s="345"/>
      <c r="U11" s="346" t="s">
        <v>233</v>
      </c>
      <c r="V11" s="346"/>
      <c r="W11" s="345">
        <v>0</v>
      </c>
      <c r="X11" s="345"/>
      <c r="Y11" s="345">
        <v>0</v>
      </c>
      <c r="Z11" s="345"/>
      <c r="AA11" s="55">
        <v>0</v>
      </c>
      <c r="AB11" s="22"/>
      <c r="AC11" s="2"/>
    </row>
    <row r="12" spans="1:29" ht="19.5" customHeight="1">
      <c r="A12" s="276" t="s">
        <v>209</v>
      </c>
      <c r="B12" s="277"/>
      <c r="C12" s="355">
        <v>27</v>
      </c>
      <c r="D12" s="345"/>
      <c r="E12" s="345">
        <v>0</v>
      </c>
      <c r="F12" s="345"/>
      <c r="G12" s="345">
        <v>27</v>
      </c>
      <c r="H12" s="345"/>
      <c r="I12" s="345">
        <v>0</v>
      </c>
      <c r="J12" s="345"/>
      <c r="K12" s="345">
        <v>0</v>
      </c>
      <c r="L12" s="345"/>
      <c r="M12" s="345">
        <v>0</v>
      </c>
      <c r="N12" s="345"/>
      <c r="O12" s="345">
        <v>0</v>
      </c>
      <c r="P12" s="345"/>
      <c r="Q12" s="345">
        <v>0</v>
      </c>
      <c r="R12" s="345"/>
      <c r="S12" s="345">
        <v>0</v>
      </c>
      <c r="T12" s="345"/>
      <c r="U12" s="346" t="s">
        <v>233</v>
      </c>
      <c r="V12" s="346"/>
      <c r="W12" s="345">
        <v>0</v>
      </c>
      <c r="X12" s="345"/>
      <c r="Y12" s="345">
        <v>0</v>
      </c>
      <c r="Z12" s="345"/>
      <c r="AA12" s="55">
        <v>0</v>
      </c>
      <c r="AB12" s="22"/>
      <c r="AC12" s="2"/>
    </row>
    <row r="13" spans="1:29" ht="39" customHeight="1">
      <c r="A13" s="276" t="s">
        <v>238</v>
      </c>
      <c r="B13" s="277"/>
      <c r="C13" s="355">
        <v>14</v>
      </c>
      <c r="D13" s="345"/>
      <c r="E13" s="345">
        <v>0</v>
      </c>
      <c r="F13" s="345"/>
      <c r="G13" s="345">
        <v>14</v>
      </c>
      <c r="H13" s="345"/>
      <c r="I13" s="345">
        <v>0</v>
      </c>
      <c r="J13" s="345"/>
      <c r="K13" s="345">
        <v>0</v>
      </c>
      <c r="L13" s="345"/>
      <c r="M13" s="345">
        <v>0</v>
      </c>
      <c r="N13" s="345"/>
      <c r="O13" s="345">
        <v>0</v>
      </c>
      <c r="P13" s="345"/>
      <c r="Q13" s="345">
        <v>0</v>
      </c>
      <c r="R13" s="345"/>
      <c r="S13" s="345">
        <v>0</v>
      </c>
      <c r="T13" s="345"/>
      <c r="U13" s="346" t="s">
        <v>233</v>
      </c>
      <c r="V13" s="346"/>
      <c r="W13" s="345">
        <v>0</v>
      </c>
      <c r="X13" s="345"/>
      <c r="Y13" s="345">
        <v>0</v>
      </c>
      <c r="Z13" s="345"/>
      <c r="AA13" s="55">
        <v>0</v>
      </c>
      <c r="AB13" s="22"/>
      <c r="AC13" s="2"/>
    </row>
    <row r="14" spans="1:29" ht="19.5" customHeight="1">
      <c r="A14" s="276" t="s">
        <v>239</v>
      </c>
      <c r="B14" s="277"/>
      <c r="C14" s="355">
        <v>39</v>
      </c>
      <c r="D14" s="345"/>
      <c r="E14" s="345">
        <v>0</v>
      </c>
      <c r="F14" s="345"/>
      <c r="G14" s="345">
        <v>39</v>
      </c>
      <c r="H14" s="345"/>
      <c r="I14" s="345">
        <v>0</v>
      </c>
      <c r="J14" s="345"/>
      <c r="K14" s="345">
        <v>1</v>
      </c>
      <c r="L14" s="345"/>
      <c r="M14" s="345">
        <v>1</v>
      </c>
      <c r="N14" s="345"/>
      <c r="O14" s="345">
        <v>0</v>
      </c>
      <c r="P14" s="345"/>
      <c r="Q14" s="345">
        <v>0</v>
      </c>
      <c r="R14" s="345"/>
      <c r="S14" s="345">
        <v>0</v>
      </c>
      <c r="T14" s="345"/>
      <c r="U14" s="346" t="s">
        <v>233</v>
      </c>
      <c r="V14" s="346"/>
      <c r="W14" s="345">
        <v>0</v>
      </c>
      <c r="X14" s="345"/>
      <c r="Y14" s="345">
        <v>0</v>
      </c>
      <c r="Z14" s="345"/>
      <c r="AA14" s="55">
        <v>0</v>
      </c>
      <c r="AB14" s="22"/>
      <c r="AC14" s="2"/>
    </row>
    <row r="15" spans="1:29" ht="37.5" customHeight="1">
      <c r="A15" s="276" t="s">
        <v>240</v>
      </c>
      <c r="B15" s="277"/>
      <c r="C15" s="355">
        <v>229</v>
      </c>
      <c r="D15" s="345"/>
      <c r="E15" s="345">
        <v>0</v>
      </c>
      <c r="F15" s="345"/>
      <c r="G15" s="345">
        <v>224</v>
      </c>
      <c r="H15" s="345"/>
      <c r="I15" s="345">
        <v>5</v>
      </c>
      <c r="J15" s="345"/>
      <c r="K15" s="345">
        <v>0</v>
      </c>
      <c r="L15" s="345"/>
      <c r="M15" s="365" t="s">
        <v>233</v>
      </c>
      <c r="N15" s="365"/>
      <c r="O15" s="345">
        <v>0</v>
      </c>
      <c r="P15" s="345"/>
      <c r="Q15" s="345">
        <v>0</v>
      </c>
      <c r="R15" s="345"/>
      <c r="S15" s="345">
        <v>0</v>
      </c>
      <c r="T15" s="345"/>
      <c r="U15" s="345">
        <v>0</v>
      </c>
      <c r="V15" s="345"/>
      <c r="W15" s="345">
        <v>0</v>
      </c>
      <c r="X15" s="345"/>
      <c r="Y15" s="345">
        <v>0</v>
      </c>
      <c r="Z15" s="345"/>
      <c r="AA15" s="55">
        <v>0</v>
      </c>
      <c r="AB15" s="22"/>
      <c r="AC15" s="2"/>
    </row>
    <row r="16" spans="1:29" ht="45" customHeight="1">
      <c r="A16" s="315" t="s">
        <v>241</v>
      </c>
      <c r="B16" s="277"/>
      <c r="C16" s="355">
        <v>855</v>
      </c>
      <c r="D16" s="345"/>
      <c r="E16" s="345">
        <v>0</v>
      </c>
      <c r="F16" s="345"/>
      <c r="G16" s="345">
        <v>366</v>
      </c>
      <c r="H16" s="345"/>
      <c r="I16" s="345">
        <v>489</v>
      </c>
      <c r="J16" s="345"/>
      <c r="K16" s="345">
        <v>4</v>
      </c>
      <c r="L16" s="345"/>
      <c r="M16" s="365" t="s">
        <v>233</v>
      </c>
      <c r="N16" s="365"/>
      <c r="O16" s="345">
        <v>0</v>
      </c>
      <c r="P16" s="345"/>
      <c r="Q16" s="345">
        <v>0</v>
      </c>
      <c r="R16" s="345"/>
      <c r="S16" s="345">
        <v>0</v>
      </c>
      <c r="T16" s="345"/>
      <c r="U16" s="345">
        <v>1</v>
      </c>
      <c r="V16" s="345"/>
      <c r="W16" s="345">
        <v>0</v>
      </c>
      <c r="X16" s="345"/>
      <c r="Y16" s="345">
        <v>3</v>
      </c>
      <c r="Z16" s="345"/>
      <c r="AA16" s="55">
        <v>0</v>
      </c>
      <c r="AB16" s="22"/>
      <c r="AC16" s="2"/>
    </row>
    <row r="17" spans="1:29" ht="19.5" customHeight="1">
      <c r="A17" s="276" t="s">
        <v>210</v>
      </c>
      <c r="B17" s="277"/>
      <c r="C17" s="355">
        <v>219</v>
      </c>
      <c r="D17" s="345"/>
      <c r="E17" s="345">
        <v>0</v>
      </c>
      <c r="F17" s="345"/>
      <c r="G17" s="345">
        <v>219</v>
      </c>
      <c r="H17" s="345"/>
      <c r="I17" s="345">
        <v>0</v>
      </c>
      <c r="J17" s="345"/>
      <c r="K17" s="345">
        <v>1</v>
      </c>
      <c r="L17" s="345"/>
      <c r="M17" s="345">
        <v>0</v>
      </c>
      <c r="N17" s="345"/>
      <c r="O17" s="345">
        <v>0</v>
      </c>
      <c r="P17" s="345"/>
      <c r="Q17" s="345">
        <v>0</v>
      </c>
      <c r="R17" s="345"/>
      <c r="S17" s="345">
        <v>1</v>
      </c>
      <c r="T17" s="345"/>
      <c r="U17" s="346" t="s">
        <v>233</v>
      </c>
      <c r="V17" s="346"/>
      <c r="W17" s="345">
        <v>0</v>
      </c>
      <c r="X17" s="345"/>
      <c r="Y17" s="345">
        <v>0</v>
      </c>
      <c r="Z17" s="345"/>
      <c r="AA17" s="55">
        <v>0</v>
      </c>
      <c r="AB17" s="22"/>
      <c r="AC17" s="2"/>
    </row>
    <row r="18" spans="1:29" ht="19.5" customHeight="1">
      <c r="A18" s="276" t="s">
        <v>211</v>
      </c>
      <c r="B18" s="277"/>
      <c r="C18" s="355">
        <v>42</v>
      </c>
      <c r="D18" s="345"/>
      <c r="E18" s="345">
        <v>0</v>
      </c>
      <c r="F18" s="345"/>
      <c r="G18" s="345">
        <v>42</v>
      </c>
      <c r="H18" s="345"/>
      <c r="I18" s="345">
        <v>0</v>
      </c>
      <c r="J18" s="345"/>
      <c r="K18" s="345">
        <v>1</v>
      </c>
      <c r="L18" s="345"/>
      <c r="M18" s="345">
        <v>1</v>
      </c>
      <c r="N18" s="345"/>
      <c r="O18" s="345">
        <v>0</v>
      </c>
      <c r="P18" s="345"/>
      <c r="Q18" s="345">
        <v>0</v>
      </c>
      <c r="R18" s="345"/>
      <c r="S18" s="345">
        <v>0</v>
      </c>
      <c r="T18" s="345"/>
      <c r="U18" s="346" t="s">
        <v>233</v>
      </c>
      <c r="V18" s="346"/>
      <c r="W18" s="345">
        <v>0</v>
      </c>
      <c r="X18" s="345"/>
      <c r="Y18" s="345">
        <v>0</v>
      </c>
      <c r="Z18" s="345"/>
      <c r="AA18" s="55">
        <v>0</v>
      </c>
      <c r="AB18" s="22"/>
      <c r="AC18" s="2"/>
    </row>
    <row r="19" spans="1:29" ht="19.5" customHeight="1">
      <c r="A19" s="276" t="s">
        <v>212</v>
      </c>
      <c r="B19" s="277"/>
      <c r="C19" s="355">
        <v>19</v>
      </c>
      <c r="D19" s="345"/>
      <c r="E19" s="345">
        <v>0</v>
      </c>
      <c r="F19" s="345"/>
      <c r="G19" s="345">
        <v>19</v>
      </c>
      <c r="H19" s="345"/>
      <c r="I19" s="345">
        <v>0</v>
      </c>
      <c r="J19" s="345"/>
      <c r="K19" s="345">
        <v>0</v>
      </c>
      <c r="L19" s="345"/>
      <c r="M19" s="365" t="s">
        <v>233</v>
      </c>
      <c r="N19" s="365"/>
      <c r="O19" s="345">
        <v>0</v>
      </c>
      <c r="P19" s="345"/>
      <c r="Q19" s="345">
        <v>0</v>
      </c>
      <c r="R19" s="345"/>
      <c r="S19" s="345">
        <v>0</v>
      </c>
      <c r="T19" s="345"/>
      <c r="U19" s="346" t="s">
        <v>233</v>
      </c>
      <c r="V19" s="346"/>
      <c r="W19" s="345">
        <v>0</v>
      </c>
      <c r="X19" s="345"/>
      <c r="Y19" s="345">
        <v>0</v>
      </c>
      <c r="Z19" s="345"/>
      <c r="AA19" s="55">
        <v>0</v>
      </c>
      <c r="AB19" s="22"/>
      <c r="AC19" s="2"/>
    </row>
    <row r="20" spans="1:29" ht="19.5" customHeight="1">
      <c r="A20" s="276" t="s">
        <v>213</v>
      </c>
      <c r="B20" s="277"/>
      <c r="C20" s="355">
        <v>11</v>
      </c>
      <c r="D20" s="345"/>
      <c r="E20" s="345">
        <v>0</v>
      </c>
      <c r="F20" s="345"/>
      <c r="G20" s="345">
        <v>4</v>
      </c>
      <c r="H20" s="345"/>
      <c r="I20" s="345">
        <v>7</v>
      </c>
      <c r="J20" s="345"/>
      <c r="K20" s="345">
        <v>0</v>
      </c>
      <c r="L20" s="345"/>
      <c r="M20" s="345">
        <v>0</v>
      </c>
      <c r="N20" s="345"/>
      <c r="O20" s="345">
        <v>0</v>
      </c>
      <c r="P20" s="345"/>
      <c r="Q20" s="345">
        <v>0</v>
      </c>
      <c r="R20" s="345"/>
      <c r="S20" s="345">
        <v>0</v>
      </c>
      <c r="T20" s="345"/>
      <c r="U20" s="346" t="s">
        <v>233</v>
      </c>
      <c r="V20" s="346"/>
      <c r="W20" s="345">
        <v>0</v>
      </c>
      <c r="X20" s="345"/>
      <c r="Y20" s="345">
        <v>0</v>
      </c>
      <c r="Z20" s="345"/>
      <c r="AA20" s="55">
        <v>0</v>
      </c>
      <c r="AB20" s="22"/>
      <c r="AC20" s="2"/>
    </row>
    <row r="21" spans="1:29" ht="19.5" customHeight="1">
      <c r="A21" s="276" t="s">
        <v>214</v>
      </c>
      <c r="B21" s="277"/>
      <c r="C21" s="355">
        <v>2</v>
      </c>
      <c r="D21" s="345"/>
      <c r="E21" s="345">
        <v>0</v>
      </c>
      <c r="F21" s="345"/>
      <c r="G21" s="345">
        <v>2</v>
      </c>
      <c r="H21" s="345"/>
      <c r="I21" s="345">
        <v>0</v>
      </c>
      <c r="J21" s="345"/>
      <c r="K21" s="345">
        <v>0</v>
      </c>
      <c r="L21" s="345"/>
      <c r="M21" s="345">
        <v>0</v>
      </c>
      <c r="N21" s="345"/>
      <c r="O21" s="345">
        <v>0</v>
      </c>
      <c r="P21" s="345"/>
      <c r="Q21" s="345">
        <v>0</v>
      </c>
      <c r="R21" s="345"/>
      <c r="S21" s="345">
        <v>0</v>
      </c>
      <c r="T21" s="345"/>
      <c r="U21" s="346" t="s">
        <v>233</v>
      </c>
      <c r="V21" s="346"/>
      <c r="W21" s="345">
        <v>0</v>
      </c>
      <c r="X21" s="345"/>
      <c r="Y21" s="345">
        <v>0</v>
      </c>
      <c r="Z21" s="345"/>
      <c r="AA21" s="55">
        <v>0</v>
      </c>
      <c r="AB21" s="22"/>
      <c r="AC21" s="2"/>
    </row>
    <row r="22" spans="1:29" ht="19.5" customHeight="1">
      <c r="A22" s="276" t="s">
        <v>215</v>
      </c>
      <c r="B22" s="277"/>
      <c r="C22" s="355">
        <v>40</v>
      </c>
      <c r="D22" s="345"/>
      <c r="E22" s="345">
        <v>0</v>
      </c>
      <c r="F22" s="345"/>
      <c r="G22" s="345">
        <v>40</v>
      </c>
      <c r="H22" s="345"/>
      <c r="I22" s="345">
        <v>0</v>
      </c>
      <c r="J22" s="345"/>
      <c r="K22" s="345">
        <v>0</v>
      </c>
      <c r="L22" s="345"/>
      <c r="M22" s="365" t="s">
        <v>233</v>
      </c>
      <c r="N22" s="365"/>
      <c r="O22" s="345">
        <v>0</v>
      </c>
      <c r="P22" s="345"/>
      <c r="Q22" s="345">
        <v>0</v>
      </c>
      <c r="R22" s="345"/>
      <c r="S22" s="345">
        <v>0</v>
      </c>
      <c r="T22" s="345"/>
      <c r="U22" s="345">
        <v>0</v>
      </c>
      <c r="V22" s="345"/>
      <c r="W22" s="345">
        <v>0</v>
      </c>
      <c r="X22" s="345"/>
      <c r="Y22" s="345">
        <v>0</v>
      </c>
      <c r="Z22" s="345"/>
      <c r="AA22" s="55">
        <v>0</v>
      </c>
      <c r="AB22" s="22"/>
      <c r="AC22" s="2"/>
    </row>
    <row r="23" spans="1:29" ht="19.5" customHeight="1">
      <c r="A23" s="276" t="s">
        <v>216</v>
      </c>
      <c r="B23" s="277"/>
      <c r="C23" s="355">
        <v>160</v>
      </c>
      <c r="D23" s="345"/>
      <c r="E23" s="345">
        <v>0</v>
      </c>
      <c r="F23" s="345"/>
      <c r="G23" s="345">
        <v>160</v>
      </c>
      <c r="H23" s="345"/>
      <c r="I23" s="345">
        <v>0</v>
      </c>
      <c r="J23" s="345"/>
      <c r="K23" s="345">
        <v>3</v>
      </c>
      <c r="L23" s="345"/>
      <c r="M23" s="345">
        <v>0</v>
      </c>
      <c r="N23" s="345"/>
      <c r="O23" s="345">
        <v>0</v>
      </c>
      <c r="P23" s="345"/>
      <c r="Q23" s="345">
        <v>0</v>
      </c>
      <c r="R23" s="345"/>
      <c r="S23" s="345">
        <v>3</v>
      </c>
      <c r="T23" s="345"/>
      <c r="U23" s="346" t="s">
        <v>233</v>
      </c>
      <c r="V23" s="346"/>
      <c r="W23" s="345">
        <v>0</v>
      </c>
      <c r="X23" s="345"/>
      <c r="Y23" s="345">
        <v>0</v>
      </c>
      <c r="Z23" s="345"/>
      <c r="AA23" s="55">
        <v>0</v>
      </c>
      <c r="AB23" s="22"/>
      <c r="AC23" s="2"/>
    </row>
    <row r="24" spans="1:29" ht="19.5" customHeight="1">
      <c r="A24" s="276" t="s">
        <v>217</v>
      </c>
      <c r="B24" s="277"/>
      <c r="C24" s="355">
        <v>6</v>
      </c>
      <c r="D24" s="345"/>
      <c r="E24" s="345">
        <v>0</v>
      </c>
      <c r="F24" s="345"/>
      <c r="G24" s="345">
        <v>6</v>
      </c>
      <c r="H24" s="345"/>
      <c r="I24" s="345">
        <v>0</v>
      </c>
      <c r="J24" s="345"/>
      <c r="K24" s="345">
        <v>0</v>
      </c>
      <c r="L24" s="345"/>
      <c r="M24" s="365" t="s">
        <v>233</v>
      </c>
      <c r="N24" s="365"/>
      <c r="O24" s="345">
        <v>0</v>
      </c>
      <c r="P24" s="345"/>
      <c r="Q24" s="365" t="s">
        <v>233</v>
      </c>
      <c r="R24" s="365"/>
      <c r="S24" s="345">
        <v>0</v>
      </c>
      <c r="T24" s="345"/>
      <c r="U24" s="346" t="s">
        <v>233</v>
      </c>
      <c r="V24" s="346"/>
      <c r="W24" s="346" t="s">
        <v>233</v>
      </c>
      <c r="X24" s="346"/>
      <c r="Y24" s="345">
        <v>0</v>
      </c>
      <c r="Z24" s="345"/>
      <c r="AA24" s="55">
        <v>0</v>
      </c>
      <c r="AB24" s="22"/>
      <c r="AC24" s="2"/>
    </row>
    <row r="25" spans="1:29" ht="19.5" customHeight="1">
      <c r="A25" s="276" t="s">
        <v>218</v>
      </c>
      <c r="B25" s="277"/>
      <c r="C25" s="355">
        <v>13</v>
      </c>
      <c r="D25" s="345"/>
      <c r="E25" s="345">
        <v>0</v>
      </c>
      <c r="F25" s="345"/>
      <c r="G25" s="345">
        <v>13</v>
      </c>
      <c r="H25" s="345"/>
      <c r="I25" s="345">
        <v>0</v>
      </c>
      <c r="J25" s="345"/>
      <c r="K25" s="345">
        <v>0</v>
      </c>
      <c r="L25" s="345"/>
      <c r="M25" s="365" t="s">
        <v>233</v>
      </c>
      <c r="N25" s="365"/>
      <c r="O25" s="365" t="s">
        <v>233</v>
      </c>
      <c r="P25" s="365"/>
      <c r="Q25" s="365" t="s">
        <v>233</v>
      </c>
      <c r="R25" s="365"/>
      <c r="S25" s="345">
        <v>0</v>
      </c>
      <c r="T25" s="345"/>
      <c r="U25" s="346" t="s">
        <v>233</v>
      </c>
      <c r="V25" s="346"/>
      <c r="W25" s="346" t="s">
        <v>233</v>
      </c>
      <c r="X25" s="346"/>
      <c r="Y25" s="345">
        <v>0</v>
      </c>
      <c r="Z25" s="345"/>
      <c r="AA25" s="55">
        <v>0</v>
      </c>
      <c r="AB25" s="22"/>
      <c r="AC25" s="2"/>
    </row>
    <row r="26" spans="1:29" ht="19.5" customHeight="1" thickBot="1">
      <c r="A26" s="360" t="s">
        <v>219</v>
      </c>
      <c r="B26" s="361"/>
      <c r="C26" s="355">
        <v>6</v>
      </c>
      <c r="D26" s="345"/>
      <c r="E26" s="366">
        <v>0</v>
      </c>
      <c r="F26" s="366"/>
      <c r="G26" s="366">
        <v>6</v>
      </c>
      <c r="H26" s="366"/>
      <c r="I26" s="366">
        <v>0</v>
      </c>
      <c r="J26" s="366"/>
      <c r="K26" s="366">
        <v>0</v>
      </c>
      <c r="L26" s="366"/>
      <c r="M26" s="367" t="s">
        <v>233</v>
      </c>
      <c r="N26" s="367"/>
      <c r="O26" s="367" t="s">
        <v>233</v>
      </c>
      <c r="P26" s="367"/>
      <c r="Q26" s="367" t="s">
        <v>233</v>
      </c>
      <c r="R26" s="367"/>
      <c r="S26" s="366">
        <v>0</v>
      </c>
      <c r="T26" s="366"/>
      <c r="U26" s="375" t="s">
        <v>233</v>
      </c>
      <c r="V26" s="375"/>
      <c r="W26" s="375" t="s">
        <v>233</v>
      </c>
      <c r="X26" s="375"/>
      <c r="Y26" s="366">
        <v>0</v>
      </c>
      <c r="Z26" s="366"/>
      <c r="AA26" s="84">
        <v>0</v>
      </c>
      <c r="AB26" s="22"/>
      <c r="AC26" s="2"/>
    </row>
    <row r="27" spans="1:29" ht="7.5" customHeight="1">
      <c r="A27" s="22"/>
      <c r="B27" s="46"/>
      <c r="C27" s="46"/>
      <c r="D27" s="4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53"/>
      <c r="T27" s="253"/>
      <c r="U27" s="253"/>
      <c r="V27" s="253"/>
      <c r="W27" s="253"/>
      <c r="X27" s="253"/>
      <c r="Y27" s="253"/>
      <c r="Z27" s="253"/>
      <c r="AA27" s="253"/>
      <c r="AB27" s="22"/>
      <c r="AC27" s="2"/>
    </row>
    <row r="28" spans="1:29" ht="22.5" customHeight="1" thickBot="1">
      <c r="A28" s="267" t="s">
        <v>242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85"/>
      <c r="N28" s="85"/>
      <c r="O28" s="23"/>
      <c r="P28" s="23"/>
      <c r="Q28" s="23"/>
      <c r="R28" s="23"/>
      <c r="S28" s="23"/>
      <c r="T28" s="23"/>
      <c r="V28" s="86"/>
      <c r="W28" s="23"/>
      <c r="X28" s="283" t="str">
        <f>+Y1</f>
        <v>平成20年度</v>
      </c>
      <c r="Y28" s="283"/>
      <c r="Z28" s="283"/>
      <c r="AA28" s="283"/>
      <c r="AB28" s="22"/>
      <c r="AC28" s="2"/>
    </row>
    <row r="29" spans="1:29" ht="21.75" customHeight="1">
      <c r="A29" s="24"/>
      <c r="B29" s="331" t="s">
        <v>243</v>
      </c>
      <c r="C29" s="334" t="s">
        <v>244</v>
      </c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6"/>
      <c r="AA29" s="369" t="s">
        <v>245</v>
      </c>
      <c r="AB29" s="22"/>
      <c r="AC29" s="2"/>
    </row>
    <row r="30" spans="1:29" ht="18" customHeight="1">
      <c r="A30" s="82"/>
      <c r="B30" s="332"/>
      <c r="C30" s="376" t="s">
        <v>246</v>
      </c>
      <c r="D30" s="376"/>
      <c r="E30" s="376"/>
      <c r="F30" s="371" t="s">
        <v>220</v>
      </c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3"/>
      <c r="AA30" s="370"/>
      <c r="AB30" s="22"/>
      <c r="AC30" s="2"/>
    </row>
    <row r="31" spans="1:27" ht="79.5" customHeight="1">
      <c r="A31" s="25"/>
      <c r="B31" s="333"/>
      <c r="C31" s="376"/>
      <c r="D31" s="376"/>
      <c r="E31" s="376"/>
      <c r="F31" s="377" t="s">
        <v>247</v>
      </c>
      <c r="G31" s="377"/>
      <c r="H31" s="377"/>
      <c r="I31" s="374" t="s">
        <v>221</v>
      </c>
      <c r="J31" s="374"/>
      <c r="K31" s="374"/>
      <c r="L31" s="374" t="s">
        <v>222</v>
      </c>
      <c r="M31" s="374"/>
      <c r="N31" s="374"/>
      <c r="O31" s="374" t="s">
        <v>223</v>
      </c>
      <c r="P31" s="374"/>
      <c r="Q31" s="374"/>
      <c r="R31" s="374" t="s">
        <v>224</v>
      </c>
      <c r="S31" s="374"/>
      <c r="T31" s="374"/>
      <c r="U31" s="374" t="s">
        <v>200</v>
      </c>
      <c r="V31" s="374"/>
      <c r="W31" s="374"/>
      <c r="X31" s="374" t="s">
        <v>225</v>
      </c>
      <c r="Y31" s="374"/>
      <c r="Z31" s="374"/>
      <c r="AA31" s="370"/>
    </row>
    <row r="32" spans="1:27" ht="33" customHeight="1">
      <c r="A32" s="87" t="s">
        <v>226</v>
      </c>
      <c r="B32" s="88">
        <v>2</v>
      </c>
      <c r="C32" s="380">
        <v>0</v>
      </c>
      <c r="D32" s="380"/>
      <c r="E32" s="380"/>
      <c r="F32" s="381" t="s">
        <v>227</v>
      </c>
      <c r="G32" s="381"/>
      <c r="H32" s="381"/>
      <c r="I32" s="381" t="s">
        <v>227</v>
      </c>
      <c r="J32" s="381"/>
      <c r="K32" s="381"/>
      <c r="L32" s="378">
        <v>0</v>
      </c>
      <c r="M32" s="378"/>
      <c r="N32" s="378"/>
      <c r="O32" s="378">
        <v>0</v>
      </c>
      <c r="P32" s="378"/>
      <c r="Q32" s="378"/>
      <c r="R32" s="378">
        <v>0</v>
      </c>
      <c r="S32" s="378"/>
      <c r="T32" s="378"/>
      <c r="U32" s="381" t="s">
        <v>227</v>
      </c>
      <c r="V32" s="381"/>
      <c r="W32" s="381"/>
      <c r="X32" s="380">
        <v>0</v>
      </c>
      <c r="Y32" s="380"/>
      <c r="Z32" s="380"/>
      <c r="AA32" s="89">
        <v>10</v>
      </c>
    </row>
    <row r="33" spans="1:27" ht="33" customHeight="1">
      <c r="A33" s="90" t="s">
        <v>228</v>
      </c>
      <c r="B33" s="91">
        <v>6</v>
      </c>
      <c r="C33" s="378">
        <v>0</v>
      </c>
      <c r="D33" s="378"/>
      <c r="E33" s="378"/>
      <c r="F33" s="378">
        <v>0</v>
      </c>
      <c r="G33" s="378"/>
      <c r="H33" s="378"/>
      <c r="I33" s="378">
        <v>0</v>
      </c>
      <c r="J33" s="378"/>
      <c r="K33" s="378"/>
      <c r="L33" s="378">
        <v>0</v>
      </c>
      <c r="M33" s="378"/>
      <c r="N33" s="378"/>
      <c r="O33" s="378">
        <v>0</v>
      </c>
      <c r="P33" s="378"/>
      <c r="Q33" s="378"/>
      <c r="R33" s="378">
        <v>0</v>
      </c>
      <c r="S33" s="378"/>
      <c r="T33" s="378"/>
      <c r="U33" s="378">
        <v>0</v>
      </c>
      <c r="V33" s="378"/>
      <c r="W33" s="378"/>
      <c r="X33" s="378">
        <v>0</v>
      </c>
      <c r="Y33" s="378"/>
      <c r="Z33" s="378"/>
      <c r="AA33" s="92">
        <v>53</v>
      </c>
    </row>
    <row r="34" spans="1:27" ht="33" customHeight="1">
      <c r="A34" s="90" t="s">
        <v>229</v>
      </c>
      <c r="B34" s="93">
        <v>1</v>
      </c>
      <c r="C34" s="378">
        <v>0</v>
      </c>
      <c r="D34" s="378"/>
      <c r="E34" s="378"/>
      <c r="F34" s="378">
        <v>0</v>
      </c>
      <c r="G34" s="378"/>
      <c r="H34" s="378"/>
      <c r="I34" s="378">
        <v>0</v>
      </c>
      <c r="J34" s="378"/>
      <c r="K34" s="378"/>
      <c r="L34" s="378">
        <v>0</v>
      </c>
      <c r="M34" s="378"/>
      <c r="N34" s="378"/>
      <c r="O34" s="378">
        <v>0</v>
      </c>
      <c r="P34" s="378"/>
      <c r="Q34" s="378"/>
      <c r="R34" s="378">
        <v>0</v>
      </c>
      <c r="S34" s="378"/>
      <c r="T34" s="378"/>
      <c r="U34" s="378">
        <v>0</v>
      </c>
      <c r="V34" s="378"/>
      <c r="W34" s="378"/>
      <c r="X34" s="378">
        <v>0</v>
      </c>
      <c r="Y34" s="378"/>
      <c r="Z34" s="378"/>
      <c r="AA34" s="94">
        <v>42</v>
      </c>
    </row>
    <row r="35" spans="1:27" ht="33.75" customHeight="1">
      <c r="A35" s="95" t="s">
        <v>248</v>
      </c>
      <c r="B35" s="91">
        <v>0</v>
      </c>
      <c r="C35" s="378">
        <v>0</v>
      </c>
      <c r="D35" s="378"/>
      <c r="E35" s="378"/>
      <c r="F35" s="378">
        <v>0</v>
      </c>
      <c r="G35" s="378"/>
      <c r="H35" s="378"/>
      <c r="I35" s="290" t="s">
        <v>227</v>
      </c>
      <c r="J35" s="290"/>
      <c r="K35" s="290"/>
      <c r="L35" s="290" t="s">
        <v>227</v>
      </c>
      <c r="M35" s="290"/>
      <c r="N35" s="290"/>
      <c r="O35" s="378">
        <v>0</v>
      </c>
      <c r="P35" s="378"/>
      <c r="Q35" s="378"/>
      <c r="R35" s="378">
        <v>0</v>
      </c>
      <c r="S35" s="378"/>
      <c r="T35" s="378"/>
      <c r="U35" s="378">
        <v>0</v>
      </c>
      <c r="V35" s="378"/>
      <c r="W35" s="378"/>
      <c r="X35" s="378">
        <v>0</v>
      </c>
      <c r="Y35" s="378"/>
      <c r="Z35" s="378"/>
      <c r="AA35" s="92">
        <v>0</v>
      </c>
    </row>
    <row r="36" spans="1:27" ht="33.75" customHeight="1">
      <c r="A36" s="95" t="s">
        <v>249</v>
      </c>
      <c r="B36" s="91">
        <v>0</v>
      </c>
      <c r="C36" s="378">
        <v>0</v>
      </c>
      <c r="D36" s="378"/>
      <c r="E36" s="378"/>
      <c r="F36" s="378">
        <v>0</v>
      </c>
      <c r="G36" s="378"/>
      <c r="H36" s="378"/>
      <c r="I36" s="290" t="s">
        <v>227</v>
      </c>
      <c r="J36" s="290"/>
      <c r="K36" s="290"/>
      <c r="L36" s="290" t="s">
        <v>227</v>
      </c>
      <c r="M36" s="290"/>
      <c r="N36" s="290"/>
      <c r="O36" s="378">
        <v>0</v>
      </c>
      <c r="P36" s="378"/>
      <c r="Q36" s="378"/>
      <c r="R36" s="378">
        <v>0</v>
      </c>
      <c r="S36" s="378"/>
      <c r="T36" s="378"/>
      <c r="U36" s="378">
        <v>0</v>
      </c>
      <c r="V36" s="378"/>
      <c r="W36" s="378"/>
      <c r="X36" s="378">
        <v>0</v>
      </c>
      <c r="Y36" s="378"/>
      <c r="Z36" s="378"/>
      <c r="AA36" s="92">
        <v>0</v>
      </c>
    </row>
    <row r="37" spans="1:27" ht="33" customHeight="1" thickBot="1">
      <c r="A37" s="96" t="s">
        <v>230</v>
      </c>
      <c r="B37" s="97">
        <v>0</v>
      </c>
      <c r="C37" s="379">
        <v>0</v>
      </c>
      <c r="D37" s="379"/>
      <c r="E37" s="379"/>
      <c r="F37" s="379">
        <v>0</v>
      </c>
      <c r="G37" s="379"/>
      <c r="H37" s="379"/>
      <c r="I37" s="379">
        <v>0</v>
      </c>
      <c r="J37" s="379"/>
      <c r="K37" s="379"/>
      <c r="L37" s="379">
        <v>0</v>
      </c>
      <c r="M37" s="379"/>
      <c r="N37" s="379"/>
      <c r="O37" s="379">
        <v>0</v>
      </c>
      <c r="P37" s="379"/>
      <c r="Q37" s="379"/>
      <c r="R37" s="379">
        <v>0</v>
      </c>
      <c r="S37" s="379"/>
      <c r="T37" s="379"/>
      <c r="U37" s="379">
        <v>0</v>
      </c>
      <c r="V37" s="379"/>
      <c r="W37" s="379"/>
      <c r="X37" s="379">
        <v>0</v>
      </c>
      <c r="Y37" s="379"/>
      <c r="Z37" s="379"/>
      <c r="AA37" s="98">
        <v>0</v>
      </c>
    </row>
    <row r="38" spans="1:23" ht="19.5" customHeight="1">
      <c r="A38" s="22"/>
      <c r="B38" s="2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2"/>
      <c r="P38" s="22"/>
      <c r="Q38" s="22"/>
      <c r="R38" s="22"/>
      <c r="S38" s="99"/>
      <c r="T38" s="99"/>
      <c r="U38" s="99"/>
      <c r="V38" s="99"/>
      <c r="W38" s="99"/>
    </row>
    <row r="39" spans="1:27" ht="17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382" t="s">
        <v>23</v>
      </c>
      <c r="Y39" s="382"/>
      <c r="Z39" s="382"/>
      <c r="AA39" s="382"/>
    </row>
    <row r="40" spans="1:27" ht="17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</sheetData>
  <mergeCells count="380">
    <mergeCell ref="X39:AA39"/>
    <mergeCell ref="A1:R1"/>
    <mergeCell ref="Y8:Z8"/>
    <mergeCell ref="W8:X8"/>
    <mergeCell ref="U8:V8"/>
    <mergeCell ref="S8:T8"/>
    <mergeCell ref="Q8:R8"/>
    <mergeCell ref="O8:P8"/>
    <mergeCell ref="M8:N8"/>
    <mergeCell ref="W4:X4"/>
    <mergeCell ref="Y4:Z4"/>
    <mergeCell ref="X28:AA28"/>
    <mergeCell ref="A28:L28"/>
    <mergeCell ref="R32:T32"/>
    <mergeCell ref="X32:Z32"/>
    <mergeCell ref="F32:H32"/>
    <mergeCell ref="I32:K32"/>
    <mergeCell ref="U32:W32"/>
    <mergeCell ref="E5:F5"/>
    <mergeCell ref="E4:F4"/>
    <mergeCell ref="I37:K37"/>
    <mergeCell ref="L37:N37"/>
    <mergeCell ref="L32:N32"/>
    <mergeCell ref="O32:Q32"/>
    <mergeCell ref="I35:K35"/>
    <mergeCell ref="L35:N35"/>
    <mergeCell ref="O35:Q35"/>
    <mergeCell ref="O33:Q33"/>
    <mergeCell ref="I34:K34"/>
    <mergeCell ref="L34:N34"/>
    <mergeCell ref="U37:W37"/>
    <mergeCell ref="X37:Z37"/>
    <mergeCell ref="O36:Q36"/>
    <mergeCell ref="R36:T36"/>
    <mergeCell ref="U36:W36"/>
    <mergeCell ref="X36:Z36"/>
    <mergeCell ref="O37:Q37"/>
    <mergeCell ref="R37:T37"/>
    <mergeCell ref="U35:W35"/>
    <mergeCell ref="X35:Z35"/>
    <mergeCell ref="O34:Q34"/>
    <mergeCell ref="R34:T34"/>
    <mergeCell ref="U34:W34"/>
    <mergeCell ref="X34:Z34"/>
    <mergeCell ref="R35:T35"/>
    <mergeCell ref="U33:W33"/>
    <mergeCell ref="X33:Z33"/>
    <mergeCell ref="I33:K33"/>
    <mergeCell ref="L33:N33"/>
    <mergeCell ref="R33:T33"/>
    <mergeCell ref="C37:E37"/>
    <mergeCell ref="C32:E32"/>
    <mergeCell ref="F33:H33"/>
    <mergeCell ref="F34:H34"/>
    <mergeCell ref="F35:H35"/>
    <mergeCell ref="F36:H36"/>
    <mergeCell ref="F37:H37"/>
    <mergeCell ref="C33:E33"/>
    <mergeCell ref="C34:E34"/>
    <mergeCell ref="C35:E35"/>
    <mergeCell ref="I36:K36"/>
    <mergeCell ref="L36:N36"/>
    <mergeCell ref="C36:E36"/>
    <mergeCell ref="E6:F6"/>
    <mergeCell ref="E26:F26"/>
    <mergeCell ref="E24:F24"/>
    <mergeCell ref="E13:F13"/>
    <mergeCell ref="E11:F11"/>
    <mergeCell ref="E9:F9"/>
    <mergeCell ref="E7:F7"/>
    <mergeCell ref="E12:F12"/>
    <mergeCell ref="E10:F10"/>
    <mergeCell ref="C30:E31"/>
    <mergeCell ref="F31:H31"/>
    <mergeCell ref="G26:H26"/>
    <mergeCell ref="G23:H23"/>
    <mergeCell ref="G22:H22"/>
    <mergeCell ref="G21:H21"/>
    <mergeCell ref="G18:H18"/>
    <mergeCell ref="E16:F16"/>
    <mergeCell ref="U26:V26"/>
    <mergeCell ref="W26:X26"/>
    <mergeCell ref="Y26:Z26"/>
    <mergeCell ref="S27:AA27"/>
    <mergeCell ref="AA29:AA31"/>
    <mergeCell ref="F30:Z30"/>
    <mergeCell ref="O31:Q31"/>
    <mergeCell ref="R31:T31"/>
    <mergeCell ref="I31:K31"/>
    <mergeCell ref="L31:N31"/>
    <mergeCell ref="U31:W31"/>
    <mergeCell ref="X31:Z31"/>
    <mergeCell ref="G4:H4"/>
    <mergeCell ref="I4:J4"/>
    <mergeCell ref="K4:L4"/>
    <mergeCell ref="M4:N4"/>
    <mergeCell ref="O4:P4"/>
    <mergeCell ref="Q4:R4"/>
    <mergeCell ref="S4:T4"/>
    <mergeCell ref="M26:N26"/>
    <mergeCell ref="O26:P26"/>
    <mergeCell ref="Q26:R26"/>
    <mergeCell ref="S26:T26"/>
    <mergeCell ref="M24:N24"/>
    <mergeCell ref="O24:P24"/>
    <mergeCell ref="Q24:R24"/>
    <mergeCell ref="I26:J26"/>
    <mergeCell ref="K26:L26"/>
    <mergeCell ref="S25:T25"/>
    <mergeCell ref="G25:H25"/>
    <mergeCell ref="I25:J25"/>
    <mergeCell ref="K25:L25"/>
    <mergeCell ref="M25:N25"/>
    <mergeCell ref="O25:P25"/>
    <mergeCell ref="Q25:R25"/>
    <mergeCell ref="U25:V25"/>
    <mergeCell ref="W25:X25"/>
    <mergeCell ref="Y25:Z25"/>
    <mergeCell ref="U24:V24"/>
    <mergeCell ref="W24:X24"/>
    <mergeCell ref="Y24:Z24"/>
    <mergeCell ref="S24:T24"/>
    <mergeCell ref="G24:H24"/>
    <mergeCell ref="I24:J24"/>
    <mergeCell ref="K24:L24"/>
    <mergeCell ref="I23:J23"/>
    <mergeCell ref="K23:L23"/>
    <mergeCell ref="M23:N23"/>
    <mergeCell ref="W23:X23"/>
    <mergeCell ref="S23:T23"/>
    <mergeCell ref="O23:P23"/>
    <mergeCell ref="Q23:R23"/>
    <mergeCell ref="Y23:Z23"/>
    <mergeCell ref="U22:V22"/>
    <mergeCell ref="W22:X22"/>
    <mergeCell ref="Y22:Z22"/>
    <mergeCell ref="U23:V23"/>
    <mergeCell ref="I22:J22"/>
    <mergeCell ref="K22:L22"/>
    <mergeCell ref="M22:N22"/>
    <mergeCell ref="S21:T21"/>
    <mergeCell ref="I21:J21"/>
    <mergeCell ref="K21:L21"/>
    <mergeCell ref="O22:P22"/>
    <mergeCell ref="Q22:R22"/>
    <mergeCell ref="S22:T22"/>
    <mergeCell ref="U21:V21"/>
    <mergeCell ref="W21:X21"/>
    <mergeCell ref="Y21:Z21"/>
    <mergeCell ref="M21:N21"/>
    <mergeCell ref="O21:P21"/>
    <mergeCell ref="Q21:R21"/>
    <mergeCell ref="M20:N20"/>
    <mergeCell ref="G20:H20"/>
    <mergeCell ref="I20:J20"/>
    <mergeCell ref="K20:L20"/>
    <mergeCell ref="U19:V19"/>
    <mergeCell ref="W19:X19"/>
    <mergeCell ref="Y19:Z19"/>
    <mergeCell ref="O20:P20"/>
    <mergeCell ref="Q20:R20"/>
    <mergeCell ref="S20:T20"/>
    <mergeCell ref="U20:V20"/>
    <mergeCell ref="W20:X20"/>
    <mergeCell ref="Y20:Z20"/>
    <mergeCell ref="O19:P19"/>
    <mergeCell ref="S19:T19"/>
    <mergeCell ref="G19:H19"/>
    <mergeCell ref="I19:J19"/>
    <mergeCell ref="K19:L19"/>
    <mergeCell ref="M19:N19"/>
    <mergeCell ref="I18:J18"/>
    <mergeCell ref="K18:L18"/>
    <mergeCell ref="Q19:R19"/>
    <mergeCell ref="M18:N18"/>
    <mergeCell ref="U17:V17"/>
    <mergeCell ref="W17:X17"/>
    <mergeCell ref="Y17:Z17"/>
    <mergeCell ref="O18:P18"/>
    <mergeCell ref="Q18:R18"/>
    <mergeCell ref="S18:T18"/>
    <mergeCell ref="U18:V18"/>
    <mergeCell ref="W18:X18"/>
    <mergeCell ref="Y18:Z18"/>
    <mergeCell ref="O17:P17"/>
    <mergeCell ref="Q17:R17"/>
    <mergeCell ref="M16:N16"/>
    <mergeCell ref="S17:T17"/>
    <mergeCell ref="G17:H17"/>
    <mergeCell ref="I17:J17"/>
    <mergeCell ref="K17:L17"/>
    <mergeCell ref="M17:N17"/>
    <mergeCell ref="G16:H16"/>
    <mergeCell ref="I16:J16"/>
    <mergeCell ref="K16:L16"/>
    <mergeCell ref="U15:V15"/>
    <mergeCell ref="W15:X15"/>
    <mergeCell ref="Y15:Z15"/>
    <mergeCell ref="O16:P16"/>
    <mergeCell ref="Q16:R16"/>
    <mergeCell ref="S16:T16"/>
    <mergeCell ref="U16:V16"/>
    <mergeCell ref="W16:X16"/>
    <mergeCell ref="Y16:Z16"/>
    <mergeCell ref="O15:P15"/>
    <mergeCell ref="Q15:R15"/>
    <mergeCell ref="M14:N14"/>
    <mergeCell ref="S15:T15"/>
    <mergeCell ref="G15:H15"/>
    <mergeCell ref="I15:J15"/>
    <mergeCell ref="K15:L15"/>
    <mergeCell ref="M15:N15"/>
    <mergeCell ref="E14:F14"/>
    <mergeCell ref="G14:H14"/>
    <mergeCell ref="I14:J14"/>
    <mergeCell ref="K14:L14"/>
    <mergeCell ref="U13:V13"/>
    <mergeCell ref="W13:X13"/>
    <mergeCell ref="Y13:Z13"/>
    <mergeCell ref="O14:P14"/>
    <mergeCell ref="Q14:R14"/>
    <mergeCell ref="S14:T14"/>
    <mergeCell ref="U14:V14"/>
    <mergeCell ref="W14:X14"/>
    <mergeCell ref="Y14:Z14"/>
    <mergeCell ref="O13:P13"/>
    <mergeCell ref="Q13:R13"/>
    <mergeCell ref="M12:N12"/>
    <mergeCell ref="S13:T13"/>
    <mergeCell ref="G13:H13"/>
    <mergeCell ref="I13:J13"/>
    <mergeCell ref="K13:L13"/>
    <mergeCell ref="M13:N13"/>
    <mergeCell ref="G12:H12"/>
    <mergeCell ref="I12:J12"/>
    <mergeCell ref="K12:L12"/>
    <mergeCell ref="U11:V11"/>
    <mergeCell ref="W11:X11"/>
    <mergeCell ref="Y11:Z11"/>
    <mergeCell ref="O12:P12"/>
    <mergeCell ref="Q12:R12"/>
    <mergeCell ref="S12:T12"/>
    <mergeCell ref="U12:V12"/>
    <mergeCell ref="W12:X12"/>
    <mergeCell ref="Y12:Z12"/>
    <mergeCell ref="O11:P11"/>
    <mergeCell ref="Q11:R11"/>
    <mergeCell ref="M10:N10"/>
    <mergeCell ref="S11:T11"/>
    <mergeCell ref="G11:H11"/>
    <mergeCell ref="I11:J11"/>
    <mergeCell ref="K11:L11"/>
    <mergeCell ref="M11:N11"/>
    <mergeCell ref="G10:H10"/>
    <mergeCell ref="I10:J10"/>
    <mergeCell ref="K10:L10"/>
    <mergeCell ref="Y9:Z9"/>
    <mergeCell ref="O10:P10"/>
    <mergeCell ref="Q10:R10"/>
    <mergeCell ref="S10:T10"/>
    <mergeCell ref="U10:V10"/>
    <mergeCell ref="W10:X10"/>
    <mergeCell ref="Y10:Z10"/>
    <mergeCell ref="O9:P9"/>
    <mergeCell ref="K9:L9"/>
    <mergeCell ref="M9:N9"/>
    <mergeCell ref="U9:V9"/>
    <mergeCell ref="W9:X9"/>
    <mergeCell ref="W7:X7"/>
    <mergeCell ref="Y7:Z7"/>
    <mergeCell ref="W6:X6"/>
    <mergeCell ref="Y6:Z6"/>
    <mergeCell ref="W5:X5"/>
    <mergeCell ref="Y5:Z5"/>
    <mergeCell ref="G6:H6"/>
    <mergeCell ref="I6:J6"/>
    <mergeCell ref="K6:L6"/>
    <mergeCell ref="M6:N6"/>
    <mergeCell ref="O6:P6"/>
    <mergeCell ref="Q6:R6"/>
    <mergeCell ref="S6:T6"/>
    <mergeCell ref="C21:D21"/>
    <mergeCell ref="C24:D24"/>
    <mergeCell ref="C25:D25"/>
    <mergeCell ref="C26:D26"/>
    <mergeCell ref="C17:D17"/>
    <mergeCell ref="C18:D18"/>
    <mergeCell ref="C19:D19"/>
    <mergeCell ref="C20:D20"/>
    <mergeCell ref="C16:D16"/>
    <mergeCell ref="Q5:R5"/>
    <mergeCell ref="G5:H5"/>
    <mergeCell ref="I5:J5"/>
    <mergeCell ref="K5:L5"/>
    <mergeCell ref="M5:N5"/>
    <mergeCell ref="E8:F8"/>
    <mergeCell ref="G8:H8"/>
    <mergeCell ref="G7:H7"/>
    <mergeCell ref="I7:J7"/>
    <mergeCell ref="U7:V7"/>
    <mergeCell ref="U4:V4"/>
    <mergeCell ref="C14:D14"/>
    <mergeCell ref="C15:D15"/>
    <mergeCell ref="K7:L7"/>
    <mergeCell ref="M7:N7"/>
    <mergeCell ref="Q9:R9"/>
    <mergeCell ref="S9:T9"/>
    <mergeCell ref="G9:H9"/>
    <mergeCell ref="I9:J9"/>
    <mergeCell ref="A12:B12"/>
    <mergeCell ref="A13:B13"/>
    <mergeCell ref="C4:D4"/>
    <mergeCell ref="C5:D5"/>
    <mergeCell ref="C6:D6"/>
    <mergeCell ref="C9:D9"/>
    <mergeCell ref="C10:D10"/>
    <mergeCell ref="C11:D11"/>
    <mergeCell ref="C12:D12"/>
    <mergeCell ref="C13:D13"/>
    <mergeCell ref="A16:B16"/>
    <mergeCell ref="A17:B17"/>
    <mergeCell ref="A18:B18"/>
    <mergeCell ref="A19:B19"/>
    <mergeCell ref="A25:B25"/>
    <mergeCell ref="A26:B26"/>
    <mergeCell ref="E25:F25"/>
    <mergeCell ref="A20:B20"/>
    <mergeCell ref="A21:B21"/>
    <mergeCell ref="A22:B22"/>
    <mergeCell ref="A23:B23"/>
    <mergeCell ref="A24:B24"/>
    <mergeCell ref="C22:D22"/>
    <mergeCell ref="C23:D23"/>
    <mergeCell ref="A14:B14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C7:D7"/>
    <mergeCell ref="C8:D8"/>
    <mergeCell ref="S5:T5"/>
    <mergeCell ref="E23:F23"/>
    <mergeCell ref="E21:F21"/>
    <mergeCell ref="E19:F19"/>
    <mergeCell ref="E17:F17"/>
    <mergeCell ref="E18:F18"/>
    <mergeCell ref="E20:F20"/>
    <mergeCell ref="E22:F22"/>
    <mergeCell ref="C2:D3"/>
    <mergeCell ref="E3:F3"/>
    <mergeCell ref="G3:H3"/>
    <mergeCell ref="S3:T3"/>
    <mergeCell ref="M2:Z2"/>
    <mergeCell ref="K2:L3"/>
    <mergeCell ref="W3:X3"/>
    <mergeCell ref="E15:F15"/>
    <mergeCell ref="U3:V3"/>
    <mergeCell ref="U5:V5"/>
    <mergeCell ref="U6:V6"/>
    <mergeCell ref="I8:J8"/>
    <mergeCell ref="K8:L8"/>
    <mergeCell ref="O5:P5"/>
    <mergeCell ref="O7:P7"/>
    <mergeCell ref="Q7:R7"/>
    <mergeCell ref="S7:T7"/>
    <mergeCell ref="B29:B31"/>
    <mergeCell ref="C29:Z29"/>
    <mergeCell ref="AA2:AA3"/>
    <mergeCell ref="Y1:AA1"/>
    <mergeCell ref="E2:J2"/>
    <mergeCell ref="Y3:Z3"/>
    <mergeCell ref="I3:J3"/>
    <mergeCell ref="M3:N3"/>
    <mergeCell ref="O3:P3"/>
    <mergeCell ref="Q3:R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X40"/>
  <sheetViews>
    <sheetView showGridLines="0" tabSelected="1" view="pageBreakPreview" zoomScale="60" workbookViewId="0" topLeftCell="A22">
      <selection activeCell="P11" sqref="P11"/>
    </sheetView>
  </sheetViews>
  <sheetFormatPr defaultColWidth="8.83203125" defaultRowHeight="18"/>
  <cols>
    <col min="1" max="24" width="4.16015625" style="21" customWidth="1"/>
    <col min="25" max="25" width="8.83203125" style="21" customWidth="1"/>
  </cols>
  <sheetData>
    <row r="1" spans="1:24" ht="22.5" customHeight="1" thickBot="1">
      <c r="A1" s="127" t="s">
        <v>279</v>
      </c>
      <c r="B1" s="127"/>
      <c r="C1" s="127"/>
      <c r="D1" s="127"/>
      <c r="E1" s="127"/>
      <c r="F1" s="127"/>
      <c r="G1" s="127"/>
      <c r="H1" s="127"/>
      <c r="I1" s="127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283" t="s">
        <v>280</v>
      </c>
      <c r="V1" s="283"/>
      <c r="W1" s="283"/>
      <c r="X1" s="283"/>
    </row>
    <row r="2" spans="1:24" ht="26.25" customHeight="1">
      <c r="A2" s="46"/>
      <c r="B2" s="46"/>
      <c r="C2" s="46"/>
      <c r="D2" s="46"/>
      <c r="E2" s="46"/>
      <c r="F2" s="100"/>
      <c r="G2" s="100"/>
      <c r="H2" s="100"/>
      <c r="I2" s="24"/>
      <c r="J2" s="409" t="s">
        <v>0</v>
      </c>
      <c r="K2" s="410"/>
      <c r="L2" s="411"/>
      <c r="M2" s="409" t="s">
        <v>281</v>
      </c>
      <c r="N2" s="410"/>
      <c r="O2" s="411"/>
      <c r="P2" s="334" t="s">
        <v>282</v>
      </c>
      <c r="Q2" s="335"/>
      <c r="R2" s="335"/>
      <c r="S2" s="335"/>
      <c r="T2" s="335"/>
      <c r="U2" s="335"/>
      <c r="V2" s="335"/>
      <c r="W2" s="335"/>
      <c r="X2" s="335"/>
    </row>
    <row r="3" spans="1:24" ht="26.25" customHeight="1">
      <c r="A3" s="47"/>
      <c r="B3" s="47"/>
      <c r="C3" s="47"/>
      <c r="D3" s="47"/>
      <c r="E3" s="47"/>
      <c r="F3" s="101"/>
      <c r="G3" s="101"/>
      <c r="H3" s="101"/>
      <c r="I3" s="25"/>
      <c r="J3" s="412"/>
      <c r="K3" s="413"/>
      <c r="L3" s="414"/>
      <c r="M3" s="412"/>
      <c r="N3" s="413"/>
      <c r="O3" s="414"/>
      <c r="P3" s="401" t="s">
        <v>283</v>
      </c>
      <c r="Q3" s="402"/>
      <c r="R3" s="403"/>
      <c r="S3" s="401" t="s">
        <v>284</v>
      </c>
      <c r="T3" s="402"/>
      <c r="U3" s="403"/>
      <c r="V3" s="401" t="s">
        <v>250</v>
      </c>
      <c r="W3" s="402"/>
      <c r="X3" s="402"/>
    </row>
    <row r="4" spans="1:24" ht="26.25" customHeight="1">
      <c r="A4" s="115" t="s">
        <v>251</v>
      </c>
      <c r="B4" s="147"/>
      <c r="C4" s="147"/>
      <c r="D4" s="147"/>
      <c r="E4" s="404"/>
      <c r="F4" s="404"/>
      <c r="G4" s="404"/>
      <c r="H4" s="404"/>
      <c r="I4" s="121"/>
      <c r="J4" s="407">
        <f>+M4+P4</f>
        <v>0</v>
      </c>
      <c r="K4" s="408"/>
      <c r="L4" s="408"/>
      <c r="M4" s="415" t="s">
        <v>252</v>
      </c>
      <c r="N4" s="408"/>
      <c r="O4" s="408"/>
      <c r="P4" s="415" t="s">
        <v>252</v>
      </c>
      <c r="Q4" s="408"/>
      <c r="R4" s="408"/>
      <c r="S4" s="415" t="s">
        <v>227</v>
      </c>
      <c r="T4" s="408"/>
      <c r="U4" s="408"/>
      <c r="V4" s="415" t="s">
        <v>227</v>
      </c>
      <c r="W4" s="408"/>
      <c r="X4" s="408"/>
    </row>
    <row r="5" spans="1:24" ht="26.25" customHeight="1">
      <c r="A5" s="114" t="s">
        <v>228</v>
      </c>
      <c r="B5" s="111"/>
      <c r="C5" s="111"/>
      <c r="D5" s="111"/>
      <c r="E5" s="405"/>
      <c r="F5" s="405"/>
      <c r="G5" s="405"/>
      <c r="H5" s="405"/>
      <c r="I5" s="406"/>
      <c r="J5" s="400">
        <f>+P5+S5+V5</f>
        <v>38620</v>
      </c>
      <c r="K5" s="399"/>
      <c r="L5" s="399"/>
      <c r="M5" s="398" t="s">
        <v>227</v>
      </c>
      <c r="N5" s="399"/>
      <c r="O5" s="399"/>
      <c r="P5" s="398">
        <v>10</v>
      </c>
      <c r="Q5" s="399"/>
      <c r="R5" s="399"/>
      <c r="S5" s="398">
        <v>0</v>
      </c>
      <c r="T5" s="399"/>
      <c r="U5" s="399"/>
      <c r="V5" s="398">
        <v>38610</v>
      </c>
      <c r="W5" s="399"/>
      <c r="X5" s="399"/>
    </row>
    <row r="6" spans="1:24" ht="26.25" customHeight="1">
      <c r="A6" s="114" t="s">
        <v>229</v>
      </c>
      <c r="B6" s="111"/>
      <c r="C6" s="111"/>
      <c r="D6" s="111"/>
      <c r="E6" s="405"/>
      <c r="F6" s="405"/>
      <c r="G6" s="405"/>
      <c r="H6" s="405"/>
      <c r="I6" s="406"/>
      <c r="J6" s="400">
        <f>+P6+S6+V6</f>
        <v>0</v>
      </c>
      <c r="K6" s="399"/>
      <c r="L6" s="399"/>
      <c r="M6" s="398" t="s">
        <v>227</v>
      </c>
      <c r="N6" s="399"/>
      <c r="O6" s="399"/>
      <c r="P6" s="398" t="s">
        <v>252</v>
      </c>
      <c r="Q6" s="399"/>
      <c r="R6" s="399"/>
      <c r="S6" s="398" t="s">
        <v>252</v>
      </c>
      <c r="T6" s="399"/>
      <c r="U6" s="399"/>
      <c r="V6" s="398" t="s">
        <v>252</v>
      </c>
      <c r="W6" s="399"/>
      <c r="X6" s="399"/>
    </row>
    <row r="7" spans="1:24" ht="26.25" customHeight="1">
      <c r="A7" s="114" t="s">
        <v>253</v>
      </c>
      <c r="B7" s="111"/>
      <c r="C7" s="111"/>
      <c r="D7" s="111"/>
      <c r="E7" s="405"/>
      <c r="F7" s="405"/>
      <c r="G7" s="405"/>
      <c r="H7" s="405"/>
      <c r="I7" s="406"/>
      <c r="J7" s="400">
        <f>+P7+S7+V7</f>
        <v>0</v>
      </c>
      <c r="K7" s="399"/>
      <c r="L7" s="399"/>
      <c r="M7" s="398" t="s">
        <v>227</v>
      </c>
      <c r="N7" s="399"/>
      <c r="O7" s="399"/>
      <c r="P7" s="398" t="s">
        <v>252</v>
      </c>
      <c r="Q7" s="399"/>
      <c r="R7" s="399"/>
      <c r="S7" s="398" t="s">
        <v>252</v>
      </c>
      <c r="T7" s="399"/>
      <c r="U7" s="399"/>
      <c r="V7" s="398">
        <v>0</v>
      </c>
      <c r="W7" s="399"/>
      <c r="X7" s="399"/>
    </row>
    <row r="8" spans="1:24" ht="26.25" customHeight="1">
      <c r="A8" s="114" t="s">
        <v>254</v>
      </c>
      <c r="B8" s="111"/>
      <c r="C8" s="111"/>
      <c r="D8" s="111"/>
      <c r="E8" s="405"/>
      <c r="F8" s="405"/>
      <c r="G8" s="405"/>
      <c r="H8" s="405"/>
      <c r="I8" s="406"/>
      <c r="J8" s="400">
        <f>+P8+S8+V8</f>
        <v>0</v>
      </c>
      <c r="K8" s="399"/>
      <c r="L8" s="399"/>
      <c r="M8" s="398" t="s">
        <v>227</v>
      </c>
      <c r="N8" s="399"/>
      <c r="O8" s="399"/>
      <c r="P8" s="398" t="s">
        <v>252</v>
      </c>
      <c r="Q8" s="399"/>
      <c r="R8" s="399"/>
      <c r="S8" s="398" t="s">
        <v>252</v>
      </c>
      <c r="T8" s="399"/>
      <c r="U8" s="399"/>
      <c r="V8" s="398">
        <v>0</v>
      </c>
      <c r="W8" s="399"/>
      <c r="X8" s="399"/>
    </row>
    <row r="9" spans="1:24" ht="26.25" customHeight="1" thickBot="1">
      <c r="A9" s="258" t="s">
        <v>230</v>
      </c>
      <c r="B9" s="416"/>
      <c r="C9" s="416"/>
      <c r="D9" s="416"/>
      <c r="E9" s="417"/>
      <c r="F9" s="417"/>
      <c r="G9" s="417"/>
      <c r="H9" s="417"/>
      <c r="I9" s="418"/>
      <c r="J9" s="429">
        <f>+P9+S9+V9</f>
        <v>0</v>
      </c>
      <c r="K9" s="420"/>
      <c r="L9" s="420"/>
      <c r="M9" s="419" t="s">
        <v>227</v>
      </c>
      <c r="N9" s="420"/>
      <c r="O9" s="420"/>
      <c r="P9" s="419" t="s">
        <v>252</v>
      </c>
      <c r="Q9" s="420"/>
      <c r="R9" s="420"/>
      <c r="S9" s="419" t="s">
        <v>252</v>
      </c>
      <c r="T9" s="420"/>
      <c r="U9" s="420"/>
      <c r="V9" s="419" t="s">
        <v>252</v>
      </c>
      <c r="W9" s="420"/>
      <c r="X9" s="420"/>
    </row>
    <row r="10" spans="1:24" ht="41.25" customHeight="1">
      <c r="A10" s="46"/>
      <c r="B10" s="46"/>
      <c r="C10" s="46"/>
      <c r="D10" s="46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46"/>
      <c r="X10" s="46"/>
    </row>
    <row r="11" spans="1:24" ht="22.5" customHeight="1" thickBot="1">
      <c r="A11" s="127" t="s">
        <v>285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86"/>
      <c r="L11" s="86"/>
      <c r="M11" s="85"/>
      <c r="N11" s="85"/>
      <c r="O11" s="85"/>
      <c r="P11" s="85"/>
      <c r="Q11" s="85"/>
      <c r="R11" s="85"/>
      <c r="S11" s="85"/>
      <c r="T11" s="85"/>
      <c r="U11" s="85"/>
      <c r="V11" s="283" t="str">
        <f>+U1</f>
        <v>平成20年度</v>
      </c>
      <c r="W11" s="283"/>
      <c r="X11" s="283"/>
    </row>
    <row r="12" spans="1:24" ht="26.25" customHeight="1">
      <c r="A12" s="421" t="s">
        <v>255</v>
      </c>
      <c r="B12" s="422"/>
      <c r="C12" s="422"/>
      <c r="D12" s="422"/>
      <c r="E12" s="422"/>
      <c r="F12" s="422"/>
      <c r="G12" s="422"/>
      <c r="H12" s="422"/>
      <c r="I12" s="423" t="s">
        <v>256</v>
      </c>
      <c r="J12" s="422"/>
      <c r="K12" s="422"/>
      <c r="L12" s="422"/>
      <c r="M12" s="422"/>
      <c r="N12" s="422"/>
      <c r="O12" s="422"/>
      <c r="P12" s="422"/>
      <c r="Q12" s="423" t="s">
        <v>257</v>
      </c>
      <c r="R12" s="422"/>
      <c r="S12" s="422"/>
      <c r="T12" s="422"/>
      <c r="U12" s="422"/>
      <c r="V12" s="422"/>
      <c r="W12" s="422"/>
      <c r="X12" s="424"/>
    </row>
    <row r="13" spans="1:24" ht="26.25" customHeight="1" thickBot="1">
      <c r="A13" s="425">
        <v>978</v>
      </c>
      <c r="B13" s="426"/>
      <c r="C13" s="426"/>
      <c r="D13" s="426"/>
      <c r="E13" s="426"/>
      <c r="F13" s="426"/>
      <c r="G13" s="426"/>
      <c r="H13" s="427"/>
      <c r="I13" s="428">
        <v>2</v>
      </c>
      <c r="J13" s="426"/>
      <c r="K13" s="426"/>
      <c r="L13" s="426"/>
      <c r="M13" s="426"/>
      <c r="N13" s="426"/>
      <c r="O13" s="426"/>
      <c r="P13" s="426"/>
      <c r="Q13" s="428">
        <v>400</v>
      </c>
      <c r="R13" s="426"/>
      <c r="S13" s="426"/>
      <c r="T13" s="426"/>
      <c r="U13" s="426"/>
      <c r="V13" s="426"/>
      <c r="W13" s="426"/>
      <c r="X13" s="427"/>
    </row>
    <row r="14" spans="1:24" ht="41.25" customHeight="1">
      <c r="A14" s="46"/>
      <c r="B14" s="46"/>
      <c r="C14" s="46"/>
      <c r="D14" s="4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46"/>
      <c r="X14" s="46"/>
    </row>
    <row r="15" spans="1:24" ht="22.5" customHeight="1" thickBot="1">
      <c r="A15" s="127" t="s">
        <v>286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23"/>
      <c r="L15" s="23"/>
      <c r="M15" s="85"/>
      <c r="N15" s="85"/>
      <c r="O15" s="85"/>
      <c r="P15" s="85"/>
      <c r="Q15" s="23"/>
      <c r="R15" s="85"/>
      <c r="T15" s="45"/>
      <c r="U15" s="45"/>
      <c r="V15" s="430" t="str">
        <f>+U1</f>
        <v>平成20年度</v>
      </c>
      <c r="W15" s="430"/>
      <c r="X15" s="430"/>
    </row>
    <row r="16" spans="1:24" ht="26.25" customHeight="1">
      <c r="A16" s="431"/>
      <c r="B16" s="431"/>
      <c r="C16" s="431"/>
      <c r="D16" s="431"/>
      <c r="E16" s="431"/>
      <c r="F16" s="432"/>
      <c r="G16" s="433" t="s">
        <v>0</v>
      </c>
      <c r="H16" s="434"/>
      <c r="I16" s="434"/>
      <c r="J16" s="434"/>
      <c r="K16" s="434"/>
      <c r="L16" s="435"/>
      <c r="M16" s="433" t="s">
        <v>258</v>
      </c>
      <c r="N16" s="434"/>
      <c r="O16" s="434"/>
      <c r="P16" s="434"/>
      <c r="Q16" s="434"/>
      <c r="R16" s="435"/>
      <c r="S16" s="436" t="s">
        <v>259</v>
      </c>
      <c r="T16" s="437"/>
      <c r="U16" s="437"/>
      <c r="V16" s="437"/>
      <c r="W16" s="437"/>
      <c r="X16" s="437"/>
    </row>
    <row r="17" spans="1:24" ht="26.25" customHeight="1">
      <c r="A17" s="440" t="s">
        <v>260</v>
      </c>
      <c r="B17" s="441"/>
      <c r="C17" s="441"/>
      <c r="D17" s="441"/>
      <c r="E17" s="441"/>
      <c r="F17" s="442"/>
      <c r="G17" s="438">
        <f>+M17+S17</f>
        <v>9777</v>
      </c>
      <c r="H17" s="439"/>
      <c r="I17" s="439"/>
      <c r="J17" s="439"/>
      <c r="K17" s="439"/>
      <c r="L17" s="439"/>
      <c r="M17" s="438">
        <v>0</v>
      </c>
      <c r="N17" s="439"/>
      <c r="O17" s="439"/>
      <c r="P17" s="439"/>
      <c r="Q17" s="439"/>
      <c r="R17" s="439"/>
      <c r="S17" s="438">
        <v>9777</v>
      </c>
      <c r="T17" s="439"/>
      <c r="U17" s="439"/>
      <c r="V17" s="439"/>
      <c r="W17" s="439"/>
      <c r="X17" s="439"/>
    </row>
    <row r="18" spans="1:24" ht="26.25" customHeight="1" thickBot="1">
      <c r="A18" s="443" t="s">
        <v>261</v>
      </c>
      <c r="B18" s="444"/>
      <c r="C18" s="444"/>
      <c r="D18" s="444"/>
      <c r="E18" s="444"/>
      <c r="F18" s="445"/>
      <c r="G18" s="429">
        <f>+M18+S18</f>
        <v>709</v>
      </c>
      <c r="H18" s="420"/>
      <c r="I18" s="420"/>
      <c r="J18" s="420"/>
      <c r="K18" s="420"/>
      <c r="L18" s="420"/>
      <c r="M18" s="429" t="s">
        <v>252</v>
      </c>
      <c r="N18" s="420"/>
      <c r="O18" s="420"/>
      <c r="P18" s="420"/>
      <c r="Q18" s="420"/>
      <c r="R18" s="420"/>
      <c r="S18" s="429">
        <v>709</v>
      </c>
      <c r="T18" s="420"/>
      <c r="U18" s="420"/>
      <c r="V18" s="420"/>
      <c r="W18" s="420"/>
      <c r="X18" s="420"/>
    </row>
    <row r="19" spans="1:24" ht="41.25" customHeight="1">
      <c r="A19" s="46"/>
      <c r="B19" s="46"/>
      <c r="C19" s="46"/>
      <c r="D19" s="46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46"/>
      <c r="V19" s="46"/>
      <c r="W19" s="46"/>
      <c r="X19" s="46"/>
    </row>
    <row r="20" spans="1:24" ht="22.5" customHeight="1" thickBot="1">
      <c r="A20" s="127" t="s">
        <v>287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85"/>
      <c r="O20" s="85"/>
      <c r="P20" s="85"/>
      <c r="Q20" s="85"/>
      <c r="R20" s="85"/>
      <c r="S20" s="85"/>
      <c r="T20" s="85"/>
      <c r="U20" s="85"/>
      <c r="V20" s="283" t="str">
        <f>+U1</f>
        <v>平成20年度</v>
      </c>
      <c r="W20" s="283"/>
      <c r="X20" s="283"/>
    </row>
    <row r="21" spans="1:24" ht="26.25" customHeight="1">
      <c r="A21" s="339" t="s">
        <v>262</v>
      </c>
      <c r="B21" s="339"/>
      <c r="C21" s="339"/>
      <c r="D21" s="339"/>
      <c r="E21" s="339"/>
      <c r="F21" s="339"/>
      <c r="G21" s="339"/>
      <c r="H21" s="339"/>
      <c r="I21" s="340"/>
      <c r="J21" s="391" t="s">
        <v>263</v>
      </c>
      <c r="K21" s="392"/>
      <c r="L21" s="392"/>
      <c r="M21" s="392"/>
      <c r="N21" s="392"/>
      <c r="O21" s="450"/>
      <c r="P21" s="384" t="s">
        <v>264</v>
      </c>
      <c r="Q21" s="451"/>
      <c r="R21" s="385"/>
      <c r="S21" s="391" t="s">
        <v>265</v>
      </c>
      <c r="T21" s="392"/>
      <c r="U21" s="392"/>
      <c r="V21" s="392"/>
      <c r="W21" s="392"/>
      <c r="X21" s="392"/>
    </row>
    <row r="22" spans="1:24" ht="30" customHeight="1">
      <c r="A22" s="447" t="s">
        <v>266</v>
      </c>
      <c r="B22" s="447"/>
      <c r="C22" s="448"/>
      <c r="D22" s="446" t="s">
        <v>267</v>
      </c>
      <c r="E22" s="447"/>
      <c r="F22" s="448"/>
      <c r="G22" s="446" t="s">
        <v>16</v>
      </c>
      <c r="H22" s="447"/>
      <c r="I22" s="448"/>
      <c r="J22" s="446" t="s">
        <v>268</v>
      </c>
      <c r="K22" s="447"/>
      <c r="L22" s="448"/>
      <c r="M22" s="446" t="s">
        <v>269</v>
      </c>
      <c r="N22" s="447"/>
      <c r="O22" s="448"/>
      <c r="P22" s="319"/>
      <c r="Q22" s="396"/>
      <c r="R22" s="388"/>
      <c r="S22" s="449" t="s">
        <v>288</v>
      </c>
      <c r="T22" s="447"/>
      <c r="U22" s="448"/>
      <c r="V22" s="446" t="s">
        <v>270</v>
      </c>
      <c r="W22" s="447"/>
      <c r="X22" s="447"/>
    </row>
    <row r="23" spans="1:24" ht="26.25" customHeight="1" thickBot="1">
      <c r="A23" s="390">
        <v>45</v>
      </c>
      <c r="B23" s="390"/>
      <c r="C23" s="390"/>
      <c r="D23" s="389">
        <v>4</v>
      </c>
      <c r="E23" s="390"/>
      <c r="F23" s="390"/>
      <c r="G23" s="389">
        <v>52</v>
      </c>
      <c r="H23" s="390"/>
      <c r="I23" s="390"/>
      <c r="J23" s="389">
        <v>2</v>
      </c>
      <c r="K23" s="390"/>
      <c r="L23" s="390"/>
      <c r="M23" s="389">
        <v>6</v>
      </c>
      <c r="N23" s="390"/>
      <c r="O23" s="390"/>
      <c r="P23" s="389">
        <v>1</v>
      </c>
      <c r="Q23" s="390"/>
      <c r="R23" s="390"/>
      <c r="S23" s="389" t="s">
        <v>252</v>
      </c>
      <c r="T23" s="390"/>
      <c r="U23" s="390"/>
      <c r="V23" s="389" t="s">
        <v>252</v>
      </c>
      <c r="W23" s="390"/>
      <c r="X23" s="390"/>
    </row>
    <row r="24" spans="1:24" ht="41.2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22.5" customHeight="1" thickBot="1">
      <c r="A25" s="267" t="s">
        <v>289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83" t="str">
        <f>+V20</f>
        <v>平成20年度</v>
      </c>
      <c r="W25" s="283"/>
      <c r="X25" s="283"/>
    </row>
    <row r="26" spans="1:24" ht="26.25" customHeight="1">
      <c r="A26" s="452" t="s">
        <v>290</v>
      </c>
      <c r="B26" s="453"/>
      <c r="C26" s="453"/>
      <c r="D26" s="454"/>
      <c r="E26" s="454"/>
      <c r="F26" s="455"/>
      <c r="G26" s="458" t="s">
        <v>291</v>
      </c>
      <c r="H26" s="453"/>
      <c r="I26" s="453"/>
      <c r="J26" s="454"/>
      <c r="K26" s="454"/>
      <c r="L26" s="455"/>
      <c r="M26" s="460" t="s">
        <v>292</v>
      </c>
      <c r="N26" s="461"/>
      <c r="O26" s="460" t="s">
        <v>293</v>
      </c>
      <c r="P26" s="461"/>
      <c r="Q26" s="460" t="s">
        <v>294</v>
      </c>
      <c r="R26" s="461"/>
      <c r="S26" s="460" t="s">
        <v>295</v>
      </c>
      <c r="T26" s="461"/>
      <c r="U26" s="391" t="s">
        <v>265</v>
      </c>
      <c r="V26" s="392"/>
      <c r="W26" s="392"/>
      <c r="X26" s="392"/>
    </row>
    <row r="27" spans="1:24" ht="26.25" customHeight="1">
      <c r="A27" s="456"/>
      <c r="B27" s="456"/>
      <c r="C27" s="456"/>
      <c r="D27" s="457"/>
      <c r="E27" s="457"/>
      <c r="F27" s="275"/>
      <c r="G27" s="459"/>
      <c r="H27" s="456"/>
      <c r="I27" s="456"/>
      <c r="J27" s="457"/>
      <c r="K27" s="457"/>
      <c r="L27" s="275"/>
      <c r="M27" s="462"/>
      <c r="N27" s="463"/>
      <c r="O27" s="462"/>
      <c r="P27" s="463"/>
      <c r="Q27" s="462"/>
      <c r="R27" s="463"/>
      <c r="S27" s="462"/>
      <c r="T27" s="463"/>
      <c r="U27" s="393" t="s">
        <v>271</v>
      </c>
      <c r="V27" s="394"/>
      <c r="W27" s="393" t="s">
        <v>296</v>
      </c>
      <c r="X27" s="395"/>
    </row>
    <row r="28" spans="1:24" ht="26.25" customHeight="1">
      <c r="A28" s="440" t="s">
        <v>272</v>
      </c>
      <c r="B28" s="440"/>
      <c r="C28" s="465"/>
      <c r="D28" s="466" t="s">
        <v>273</v>
      </c>
      <c r="E28" s="440"/>
      <c r="F28" s="465"/>
      <c r="G28" s="466" t="s">
        <v>272</v>
      </c>
      <c r="H28" s="440"/>
      <c r="I28" s="465"/>
      <c r="J28" s="466" t="s">
        <v>273</v>
      </c>
      <c r="K28" s="440"/>
      <c r="L28" s="465"/>
      <c r="M28" s="282"/>
      <c r="N28" s="464"/>
      <c r="O28" s="282"/>
      <c r="P28" s="464"/>
      <c r="Q28" s="282"/>
      <c r="R28" s="464"/>
      <c r="S28" s="282"/>
      <c r="T28" s="464"/>
      <c r="U28" s="319"/>
      <c r="V28" s="388"/>
      <c r="W28" s="319"/>
      <c r="X28" s="396"/>
    </row>
    <row r="29" spans="1:24" ht="26.25" customHeight="1" thickBot="1">
      <c r="A29" s="467">
        <v>151</v>
      </c>
      <c r="B29" s="467"/>
      <c r="C29" s="467"/>
      <c r="D29" s="468">
        <v>21584</v>
      </c>
      <c r="E29" s="467"/>
      <c r="F29" s="467"/>
      <c r="G29" s="468">
        <v>136</v>
      </c>
      <c r="H29" s="467"/>
      <c r="I29" s="467"/>
      <c r="J29" s="468">
        <v>3725</v>
      </c>
      <c r="K29" s="467"/>
      <c r="L29" s="467"/>
      <c r="M29" s="468">
        <v>39</v>
      </c>
      <c r="N29" s="467"/>
      <c r="O29" s="468">
        <v>0</v>
      </c>
      <c r="P29" s="467"/>
      <c r="Q29" s="468">
        <v>16</v>
      </c>
      <c r="R29" s="467"/>
      <c r="S29" s="468">
        <v>18</v>
      </c>
      <c r="T29" s="467"/>
      <c r="U29" s="468" t="s">
        <v>252</v>
      </c>
      <c r="V29" s="467"/>
      <c r="W29" s="468" t="s">
        <v>252</v>
      </c>
      <c r="X29" s="467"/>
    </row>
    <row r="30" spans="1:24" ht="41.25" customHeight="1">
      <c r="A30" s="46"/>
      <c r="B30" s="46"/>
      <c r="C30" s="46"/>
      <c r="D30" s="46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1:24" ht="22.5" customHeight="1" thickBot="1">
      <c r="A31" s="127" t="s">
        <v>297</v>
      </c>
      <c r="B31" s="127"/>
      <c r="C31" s="127"/>
      <c r="D31" s="127"/>
      <c r="E31" s="127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283" t="str">
        <f>+U1</f>
        <v>平成20年度</v>
      </c>
      <c r="W31" s="283"/>
      <c r="X31" s="283"/>
    </row>
    <row r="32" spans="1:24" ht="26.25" customHeight="1">
      <c r="A32" s="131" t="s">
        <v>274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2"/>
      <c r="Q32" s="384" t="s">
        <v>298</v>
      </c>
      <c r="R32" s="385"/>
      <c r="S32" s="384" t="s">
        <v>275</v>
      </c>
      <c r="T32" s="385"/>
      <c r="U32" s="391" t="s">
        <v>265</v>
      </c>
      <c r="V32" s="392"/>
      <c r="W32" s="392"/>
      <c r="X32" s="392"/>
    </row>
    <row r="33" spans="1:24" ht="26.25" customHeight="1">
      <c r="A33" s="471" t="s">
        <v>276</v>
      </c>
      <c r="B33" s="471"/>
      <c r="C33" s="471"/>
      <c r="D33" s="472"/>
      <c r="E33" s="474" t="s">
        <v>277</v>
      </c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6"/>
      <c r="Q33" s="386"/>
      <c r="R33" s="387"/>
      <c r="S33" s="386"/>
      <c r="T33" s="387"/>
      <c r="U33" s="393" t="s">
        <v>299</v>
      </c>
      <c r="V33" s="394"/>
      <c r="W33" s="393" t="s">
        <v>300</v>
      </c>
      <c r="X33" s="395"/>
    </row>
    <row r="34" spans="1:24" ht="45" customHeight="1">
      <c r="A34" s="309" t="s">
        <v>301</v>
      </c>
      <c r="B34" s="286"/>
      <c r="C34" s="251" t="s">
        <v>16</v>
      </c>
      <c r="D34" s="473"/>
      <c r="E34" s="469" t="s">
        <v>301</v>
      </c>
      <c r="F34" s="300"/>
      <c r="G34" s="469" t="s">
        <v>302</v>
      </c>
      <c r="H34" s="300"/>
      <c r="I34" s="469" t="s">
        <v>303</v>
      </c>
      <c r="J34" s="300"/>
      <c r="K34" s="469" t="s">
        <v>304</v>
      </c>
      <c r="L34" s="300"/>
      <c r="M34" s="470" t="s">
        <v>278</v>
      </c>
      <c r="N34" s="286"/>
      <c r="O34" s="477" t="s">
        <v>305</v>
      </c>
      <c r="P34" s="478"/>
      <c r="Q34" s="319"/>
      <c r="R34" s="388"/>
      <c r="S34" s="319"/>
      <c r="T34" s="388"/>
      <c r="U34" s="319"/>
      <c r="V34" s="388"/>
      <c r="W34" s="319"/>
      <c r="X34" s="396"/>
    </row>
    <row r="35" spans="1:24" ht="26.25" customHeight="1" thickBot="1">
      <c r="A35" s="390">
        <v>0</v>
      </c>
      <c r="B35" s="390"/>
      <c r="C35" s="389">
        <v>12</v>
      </c>
      <c r="D35" s="390"/>
      <c r="E35" s="389">
        <v>21</v>
      </c>
      <c r="F35" s="390"/>
      <c r="G35" s="389">
        <v>127</v>
      </c>
      <c r="H35" s="390"/>
      <c r="I35" s="389">
        <v>12</v>
      </c>
      <c r="J35" s="390"/>
      <c r="K35" s="389">
        <v>11</v>
      </c>
      <c r="L35" s="390"/>
      <c r="M35" s="389">
        <v>40</v>
      </c>
      <c r="N35" s="390"/>
      <c r="O35" s="389">
        <v>69</v>
      </c>
      <c r="P35" s="390"/>
      <c r="Q35" s="389">
        <v>33</v>
      </c>
      <c r="R35" s="390"/>
      <c r="S35" s="389">
        <v>32</v>
      </c>
      <c r="T35" s="390"/>
      <c r="U35" s="102"/>
      <c r="V35" s="103" t="s">
        <v>252</v>
      </c>
      <c r="W35" s="102"/>
      <c r="X35" s="104" t="s">
        <v>306</v>
      </c>
    </row>
    <row r="36" spans="1:24" ht="17.25">
      <c r="A36" s="46"/>
      <c r="B36" s="46"/>
      <c r="C36" s="46"/>
      <c r="D36" s="46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46"/>
      <c r="X36" s="46"/>
    </row>
    <row r="40" spans="19:24" ht="17.25">
      <c r="S40" s="397" t="s">
        <v>23</v>
      </c>
      <c r="T40" s="397"/>
      <c r="U40" s="397"/>
      <c r="V40" s="397"/>
      <c r="W40" s="397"/>
      <c r="X40" s="397"/>
    </row>
  </sheetData>
  <mergeCells count="141">
    <mergeCell ref="Q35:R35"/>
    <mergeCell ref="Q32:R34"/>
    <mergeCell ref="E33:P33"/>
    <mergeCell ref="O34:P34"/>
    <mergeCell ref="I35:J35"/>
    <mergeCell ref="K35:L35"/>
    <mergeCell ref="M35:N35"/>
    <mergeCell ref="O35:P35"/>
    <mergeCell ref="G34:H34"/>
    <mergeCell ref="I34:J34"/>
    <mergeCell ref="A35:B35"/>
    <mergeCell ref="C35:D35"/>
    <mergeCell ref="E35:F35"/>
    <mergeCell ref="G35:H35"/>
    <mergeCell ref="K34:L34"/>
    <mergeCell ref="A32:P32"/>
    <mergeCell ref="M34:N34"/>
    <mergeCell ref="A31:E31"/>
    <mergeCell ref="A33:D33"/>
    <mergeCell ref="A34:B34"/>
    <mergeCell ref="C34:D34"/>
    <mergeCell ref="E34:F34"/>
    <mergeCell ref="W29:X29"/>
    <mergeCell ref="S21:X21"/>
    <mergeCell ref="V22:X22"/>
    <mergeCell ref="S23:U23"/>
    <mergeCell ref="V23:X23"/>
    <mergeCell ref="A25:U25"/>
    <mergeCell ref="V25:X25"/>
    <mergeCell ref="O26:P28"/>
    <mergeCell ref="Q26:R28"/>
    <mergeCell ref="S26:T28"/>
    <mergeCell ref="V31:X31"/>
    <mergeCell ref="A29:C29"/>
    <mergeCell ref="D29:F29"/>
    <mergeCell ref="G29:I29"/>
    <mergeCell ref="J29:L29"/>
    <mergeCell ref="M29:N29"/>
    <mergeCell ref="O29:P29"/>
    <mergeCell ref="Q29:R29"/>
    <mergeCell ref="S29:T29"/>
    <mergeCell ref="U29:V29"/>
    <mergeCell ref="U26:X26"/>
    <mergeCell ref="U27:V28"/>
    <mergeCell ref="W27:X28"/>
    <mergeCell ref="A26:F27"/>
    <mergeCell ref="G26:L27"/>
    <mergeCell ref="M26:N28"/>
    <mergeCell ref="A28:C28"/>
    <mergeCell ref="D28:F28"/>
    <mergeCell ref="G28:I28"/>
    <mergeCell ref="J28:L28"/>
    <mergeCell ref="A23:C23"/>
    <mergeCell ref="D23:F23"/>
    <mergeCell ref="G23:I23"/>
    <mergeCell ref="J23:L23"/>
    <mergeCell ref="M23:O23"/>
    <mergeCell ref="P23:R23"/>
    <mergeCell ref="P21:R22"/>
    <mergeCell ref="V20:X20"/>
    <mergeCell ref="A20:M20"/>
    <mergeCell ref="A21:I21"/>
    <mergeCell ref="A22:C22"/>
    <mergeCell ref="D22:F22"/>
    <mergeCell ref="G22:I22"/>
    <mergeCell ref="J22:L22"/>
    <mergeCell ref="M22:O22"/>
    <mergeCell ref="S22:U22"/>
    <mergeCell ref="J21:O21"/>
    <mergeCell ref="M18:R18"/>
    <mergeCell ref="S18:X18"/>
    <mergeCell ref="M17:R17"/>
    <mergeCell ref="S17:X17"/>
    <mergeCell ref="A17:F17"/>
    <mergeCell ref="A18:F18"/>
    <mergeCell ref="G17:L17"/>
    <mergeCell ref="G18:L18"/>
    <mergeCell ref="V15:X15"/>
    <mergeCell ref="A16:F16"/>
    <mergeCell ref="G16:L16"/>
    <mergeCell ref="M16:R16"/>
    <mergeCell ref="S16:X16"/>
    <mergeCell ref="A15:J15"/>
    <mergeCell ref="A13:H13"/>
    <mergeCell ref="I13:P13"/>
    <mergeCell ref="Q13:X13"/>
    <mergeCell ref="J2:L3"/>
    <mergeCell ref="V4:X4"/>
    <mergeCell ref="J9:L9"/>
    <mergeCell ref="M9:O9"/>
    <mergeCell ref="P9:R9"/>
    <mergeCell ref="S9:U9"/>
    <mergeCell ref="V5:X5"/>
    <mergeCell ref="A12:H12"/>
    <mergeCell ref="I12:P12"/>
    <mergeCell ref="Q12:X12"/>
    <mergeCell ref="V11:X11"/>
    <mergeCell ref="A11:J11"/>
    <mergeCell ref="S6:U6"/>
    <mergeCell ref="U1:X1"/>
    <mergeCell ref="V9:X9"/>
    <mergeCell ref="P3:R3"/>
    <mergeCell ref="P8:R8"/>
    <mergeCell ref="P2:X2"/>
    <mergeCell ref="V3:X3"/>
    <mergeCell ref="V6:X6"/>
    <mergeCell ref="P6:R6"/>
    <mergeCell ref="A9:I9"/>
    <mergeCell ref="J8:L8"/>
    <mergeCell ref="M8:O8"/>
    <mergeCell ref="A7:I7"/>
    <mergeCell ref="A8:I8"/>
    <mergeCell ref="A6:I6"/>
    <mergeCell ref="M2:O3"/>
    <mergeCell ref="P5:R5"/>
    <mergeCell ref="S5:U5"/>
    <mergeCell ref="M4:O4"/>
    <mergeCell ref="P4:R4"/>
    <mergeCell ref="S4:U4"/>
    <mergeCell ref="J6:L6"/>
    <mergeCell ref="M6:O6"/>
    <mergeCell ref="M5:O5"/>
    <mergeCell ref="A4:I4"/>
    <mergeCell ref="A5:I5"/>
    <mergeCell ref="J4:L4"/>
    <mergeCell ref="J5:L5"/>
    <mergeCell ref="S40:X40"/>
    <mergeCell ref="A1:I1"/>
    <mergeCell ref="S8:U8"/>
    <mergeCell ref="V8:X8"/>
    <mergeCell ref="J7:L7"/>
    <mergeCell ref="M7:O7"/>
    <mergeCell ref="P7:R7"/>
    <mergeCell ref="S7:U7"/>
    <mergeCell ref="V7:X7"/>
    <mergeCell ref="S3:U3"/>
    <mergeCell ref="S32:T34"/>
    <mergeCell ref="S35:T35"/>
    <mergeCell ref="U32:X32"/>
    <mergeCell ref="U33:V34"/>
    <mergeCell ref="W33:X3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2010-03-16T00:55:24Z</cp:lastPrinted>
  <dcterms:created xsi:type="dcterms:W3CDTF">2004-04-03T08:58:11Z</dcterms:created>
  <dcterms:modified xsi:type="dcterms:W3CDTF">2010-04-28T05:58:40Z</dcterms:modified>
  <cp:category/>
  <cp:version/>
  <cp:contentType/>
  <cp:contentStatus/>
</cp:coreProperties>
</file>