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20" activeTab="0"/>
  </bookViews>
  <sheets>
    <sheet name="53" sheetId="1" r:id="rId1"/>
    <sheet name="54" sheetId="2" r:id="rId2"/>
  </sheets>
  <definedNames>
    <definedName name="_xlnm.Print_Area" localSheetId="0">'53'!$A$1:$P$47</definedName>
    <definedName name="_xlnm.Print_Area" localSheetId="1">'54'!$A$1:$X$52</definedName>
  </definedNames>
  <calcPr fullCalcOnLoad="1" iterate="1" iterateCount="0" iterateDelta="0.001"/>
</workbook>
</file>

<file path=xl/comments1.xml><?xml version="1.0" encoding="utf-8"?>
<comments xmlns="http://schemas.openxmlformats.org/spreadsheetml/2006/main">
  <authors>
    <author>012345</author>
  </authors>
  <commentList>
    <comment ref="P31" authorId="0">
      <text>
        <r>
          <rPr>
            <sz val="9"/>
            <rFont val="ＭＳ Ｐゴシック"/>
            <family val="3"/>
          </rPr>
          <t>厚生労働省データベースｼｽﾃﾑ　衛生行政報告例より</t>
        </r>
      </text>
    </comment>
    <comment ref="AF34" authorId="0">
      <text>
        <r>
          <rPr>
            <sz val="9"/>
            <rFont val="ＭＳ Ｐゴシック"/>
            <family val="3"/>
          </rPr>
          <t>厚生労働省データベースｼｽﾃﾑ　衛生行政報告例より</t>
        </r>
      </text>
    </comment>
    <comment ref="AV34" authorId="0">
      <text>
        <r>
          <rPr>
            <sz val="9"/>
            <rFont val="ＭＳ Ｐゴシック"/>
            <family val="3"/>
          </rPr>
          <t>厚生労働省データベースｼｽﾃﾑ　衛生行政報告例より</t>
        </r>
      </text>
    </comment>
    <comment ref="BL34" authorId="0">
      <text>
        <r>
          <rPr>
            <sz val="9"/>
            <rFont val="ＭＳ Ｐゴシック"/>
            <family val="3"/>
          </rPr>
          <t>厚生労働省データベースｼｽﾃﾑ　衛生行政報告例より</t>
        </r>
      </text>
    </comment>
    <comment ref="CB34" authorId="0">
      <text>
        <r>
          <rPr>
            <sz val="9"/>
            <rFont val="ＭＳ Ｐゴシック"/>
            <family val="3"/>
          </rPr>
          <t>厚生労働省データベースｼｽﾃﾑ　衛生行政報告例より</t>
        </r>
      </text>
    </comment>
    <comment ref="CR34" authorId="0">
      <text>
        <r>
          <rPr>
            <sz val="9"/>
            <rFont val="ＭＳ Ｐゴシック"/>
            <family val="3"/>
          </rPr>
          <t>厚生労働省データベースｼｽﾃﾑ　衛生行政報告例より</t>
        </r>
      </text>
    </comment>
    <comment ref="DH34" authorId="0">
      <text>
        <r>
          <rPr>
            <sz val="9"/>
            <rFont val="ＭＳ Ｐゴシック"/>
            <family val="3"/>
          </rPr>
          <t>厚生労働省データベースｼｽﾃﾑ　衛生行政報告例より</t>
        </r>
      </text>
    </comment>
    <comment ref="DX34" authorId="0">
      <text>
        <r>
          <rPr>
            <sz val="9"/>
            <rFont val="ＭＳ Ｐゴシック"/>
            <family val="3"/>
          </rPr>
          <t>厚生労働省データベースｼｽﾃﾑ　衛生行政報告例より</t>
        </r>
      </text>
    </comment>
    <comment ref="EN34" authorId="0">
      <text>
        <r>
          <rPr>
            <sz val="9"/>
            <rFont val="ＭＳ Ｐゴシック"/>
            <family val="3"/>
          </rPr>
          <t>厚生労働省データベースｼｽﾃﾑ　衛生行政報告例より</t>
        </r>
      </text>
    </comment>
    <comment ref="FD34" authorId="0">
      <text>
        <r>
          <rPr>
            <sz val="9"/>
            <rFont val="ＭＳ Ｐゴシック"/>
            <family val="3"/>
          </rPr>
          <t>厚生労働省データベースｼｽﾃﾑ　衛生行政報告例より</t>
        </r>
      </text>
    </comment>
    <comment ref="FT34" authorId="0">
      <text>
        <r>
          <rPr>
            <sz val="9"/>
            <rFont val="ＭＳ Ｐゴシック"/>
            <family val="3"/>
          </rPr>
          <t>厚生労働省データベースｼｽﾃﾑ　衛生行政報告例より</t>
        </r>
      </text>
    </comment>
    <comment ref="GJ34" authorId="0">
      <text>
        <r>
          <rPr>
            <sz val="9"/>
            <rFont val="ＭＳ Ｐゴシック"/>
            <family val="3"/>
          </rPr>
          <t>厚生労働省データベースｼｽﾃﾑ　衛生行政報告例より</t>
        </r>
      </text>
    </comment>
    <comment ref="GZ34" authorId="0">
      <text>
        <r>
          <rPr>
            <sz val="9"/>
            <rFont val="ＭＳ Ｐゴシック"/>
            <family val="3"/>
          </rPr>
          <t>厚生労働省データベースｼｽﾃﾑ　衛生行政報告例より</t>
        </r>
      </text>
    </comment>
    <comment ref="HP34" authorId="0">
      <text>
        <r>
          <rPr>
            <sz val="9"/>
            <rFont val="ＭＳ Ｐゴシック"/>
            <family val="3"/>
          </rPr>
          <t>厚生労働省データベースｼｽﾃﾑ　衛生行政報告例より</t>
        </r>
      </text>
    </comment>
    <comment ref="IF34" authorId="0">
      <text>
        <r>
          <rPr>
            <sz val="9"/>
            <rFont val="ＭＳ Ｐゴシック"/>
            <family val="3"/>
          </rPr>
          <t>厚生労働省データベースｼｽﾃﾑ　衛生行政報告例より</t>
        </r>
      </text>
    </comment>
    <comment ref="IV34" authorId="0">
      <text>
        <r>
          <rPr>
            <sz val="9"/>
            <rFont val="ＭＳ Ｐゴシック"/>
            <family val="3"/>
          </rPr>
          <t>厚生労働省データベースｼｽﾃﾑ　衛生行政報告例より</t>
        </r>
      </text>
    </comment>
  </commentList>
</comments>
</file>

<file path=xl/sharedStrings.xml><?xml version="1.0" encoding="utf-8"?>
<sst xmlns="http://schemas.openxmlformats.org/spreadsheetml/2006/main" count="390" uniqueCount="105">
  <si>
    <t>昭和35年</t>
  </si>
  <si>
    <t>12年</t>
  </si>
  <si>
    <t>　　13年</t>
  </si>
  <si>
    <t>20～24</t>
  </si>
  <si>
    <t>25～29</t>
  </si>
  <si>
    <t>30～34</t>
  </si>
  <si>
    <t>35～39</t>
  </si>
  <si>
    <t>40～44</t>
  </si>
  <si>
    <t>45～49</t>
  </si>
  <si>
    <t>不詳</t>
  </si>
  <si>
    <t>総数</t>
  </si>
  <si>
    <t>計</t>
  </si>
  <si>
    <t>男</t>
  </si>
  <si>
    <t>女</t>
  </si>
  <si>
    <t>当事者遺伝</t>
  </si>
  <si>
    <t>・</t>
  </si>
  <si>
    <t>近親遺伝</t>
  </si>
  <si>
    <t>医師の申請によるもの</t>
  </si>
  <si>
    <t>資料：地域医療課</t>
  </si>
  <si>
    <t>「衛生行政報告例」</t>
  </si>
  <si>
    <t>40年</t>
  </si>
  <si>
    <t>45年</t>
  </si>
  <si>
    <t>50年</t>
  </si>
  <si>
    <t>55年</t>
  </si>
  <si>
    <t>60年</t>
  </si>
  <si>
    <t>2年</t>
  </si>
  <si>
    <t>3年</t>
  </si>
  <si>
    <t>4年</t>
  </si>
  <si>
    <t>5年</t>
  </si>
  <si>
    <t>6年</t>
  </si>
  <si>
    <t>7年</t>
  </si>
  <si>
    <t>8年</t>
  </si>
  <si>
    <t>9年</t>
  </si>
  <si>
    <t>10年</t>
  </si>
  <si>
    <t>11年</t>
  </si>
  <si>
    <t>母体の
生命危険</t>
  </si>
  <si>
    <t>母体の
健康低下</t>
  </si>
  <si>
    <t>第３章　不妊手術、人工妊娠中絶統計</t>
  </si>
  <si>
    <t>14年度</t>
  </si>
  <si>
    <t>15年度</t>
  </si>
  <si>
    <t>実施率</t>
  </si>
  <si>
    <t>(人口10万対)</t>
  </si>
  <si>
    <t>福岡市</t>
  </si>
  <si>
    <t>全国</t>
  </si>
  <si>
    <t>…</t>
  </si>
  <si>
    <t>…</t>
  </si>
  <si>
    <t>１．事由別不妊手術数、年齢階級別・年次別</t>
  </si>
  <si>
    <t>16年度</t>
  </si>
  <si>
    <t>不詳</t>
  </si>
  <si>
    <t>50歳以上</t>
  </si>
  <si>
    <t>17年度</t>
  </si>
  <si>
    <t>18年度</t>
  </si>
  <si>
    <t>19年度</t>
  </si>
  <si>
    <r>
      <t>γ4</t>
    </r>
    <r>
      <rPr>
        <sz val="14"/>
        <rFont val="ＭＳ 明朝"/>
        <family val="1"/>
      </rPr>
      <t>.1</t>
    </r>
  </si>
  <si>
    <t>　この統計は、平成20年4月から平成21年3月までの間に、母体保護法の規定に基づいて行われた不妊手術、人口妊娠中絶の実施状況について、医師から届け出られた実施報告書をもとに集計したもので、母体保護に関する諸政策推進の基礎資料を得ることを目的としている。平成14年より母体保護統計から衛生行政報告例に組み込まれ、年報から年度報へと移行した。</t>
  </si>
  <si>
    <t>20年度</t>
  </si>
  <si>
    <r>
      <t xml:space="preserve"> </t>
    </r>
    <r>
      <rPr>
        <sz val="14"/>
        <rFont val="ＭＳ 明朝"/>
        <family val="1"/>
      </rPr>
      <t xml:space="preserve"> </t>
    </r>
  </si>
  <si>
    <t xml:space="preserve">注）法改正により「当事者遺伝」「近親遺伝」は平成8年9月25日まで、医師の報告によるものは平成8年3月31日までである。
　　平成13年までは各年１月から12月までの年報。平成14年以降は各年4月から3月までの年度報。
　　福岡市の実施率は、平成17年度まで各年9月30日現在の住民基本台帳の15歳以上50歳未満人口10万対で算出しているが、
　　平成18年度からの実施率は9月30日現在の住民基本台帳の20歳以上50歳未満人口10万対で算出した。
    全国の実施率は、平成17年度まで15歳以上50歳未満人口10万対で算出しているが、平成18年度から20歳以上50歳未満
　　人口10万対で算出した。
    </t>
  </si>
  <si>
    <t>昭和35年～平成20年度</t>
  </si>
  <si>
    <t>２．人工妊娠中絶届出数、年齢階級別・年次別</t>
  </si>
  <si>
    <t>妊娠月数</t>
  </si>
  <si>
    <t>人工妊娠中絶実施率</t>
  </si>
  <si>
    <t>第３月以内</t>
  </si>
  <si>
    <t>第４・５月</t>
  </si>
  <si>
    <t>第６月以降</t>
  </si>
  <si>
    <t>40年</t>
  </si>
  <si>
    <t>45年</t>
  </si>
  <si>
    <t>50年</t>
  </si>
  <si>
    <t>妊娠週数</t>
  </si>
  <si>
    <t>満7週以前</t>
  </si>
  <si>
    <t>8～11週</t>
  </si>
  <si>
    <t>12～15週</t>
  </si>
  <si>
    <t>16～19週</t>
  </si>
  <si>
    <t>20～23週</t>
  </si>
  <si>
    <t>昭和55年</t>
  </si>
  <si>
    <t>60年</t>
  </si>
  <si>
    <t>平成2年</t>
  </si>
  <si>
    <t>4年</t>
  </si>
  <si>
    <t>5年</t>
  </si>
  <si>
    <t>6年</t>
  </si>
  <si>
    <t>平成7年</t>
  </si>
  <si>
    <t>8年</t>
  </si>
  <si>
    <t>9年</t>
  </si>
  <si>
    <t>10年</t>
  </si>
  <si>
    <t>11年</t>
  </si>
  <si>
    <t>13年</t>
  </si>
  <si>
    <t>17年度</t>
  </si>
  <si>
    <t>15歳未満</t>
  </si>
  <si>
    <t>15歳</t>
  </si>
  <si>
    <t>16歳</t>
  </si>
  <si>
    <t>17歳</t>
  </si>
  <si>
    <t>18歳</t>
  </si>
  <si>
    <t>19歳</t>
  </si>
  <si>
    <t>20歳未満</t>
  </si>
  <si>
    <t>50歳以上</t>
  </si>
  <si>
    <t>注）福岡市の人工妊娠中絶実施率は、各年9月30日現在の住民基本台帳の15歳以上50歳未満女子人口千対で算出した。</t>
  </si>
  <si>
    <t>　　平成13年以前は年計、平成14年以降は年度計。</t>
  </si>
  <si>
    <t>　　平成16年度報告より15歳未満～19歳の報告項目が追加されている。</t>
  </si>
  <si>
    <t>　　平成18年度の人工妊娠中絶届出数は妊娠週数不詳1名を加えている。</t>
  </si>
  <si>
    <t>昭和35年～平成20年度</t>
  </si>
  <si>
    <t>人工妊娠
中絶届出数</t>
  </si>
  <si>
    <t>人工妊娠
中絶届出数</t>
  </si>
  <si>
    <t>人工妊娠中絶実施率</t>
  </si>
  <si>
    <t>人工妊娠
中絶届出数</t>
  </si>
  <si>
    <t>20・21週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</si>
</sst>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s>
  <fonts count="22">
    <font>
      <sz val="14"/>
      <name val="ＭＳ 明朝"/>
      <family val="1"/>
    </font>
    <font>
      <sz val="11"/>
      <name val="ＭＳ Ｐゴシック"/>
      <family val="3"/>
    </font>
    <font>
      <sz val="7"/>
      <name val="ＭＳ 明朝"/>
      <family val="1"/>
    </font>
    <font>
      <sz val="12"/>
      <name val="ＭＳ 明朝"/>
      <family val="1"/>
    </font>
    <font>
      <sz val="11"/>
      <name val="ＭＳ 明朝"/>
      <family val="1"/>
    </font>
    <font>
      <b/>
      <sz val="14"/>
      <name val="ＭＳ 明朝"/>
      <family val="1"/>
    </font>
    <font>
      <b/>
      <sz val="22"/>
      <name val="ＭＳ 明朝"/>
      <family val="1"/>
    </font>
    <font>
      <b/>
      <sz val="16"/>
      <name val="ＭＳ 明朝"/>
      <family val="1"/>
    </font>
    <font>
      <sz val="14"/>
      <color indexed="12"/>
      <name val="ＭＳ 明朝"/>
      <family val="1"/>
    </font>
    <font>
      <sz val="12"/>
      <color indexed="12"/>
      <name val="ＭＳ 明朝"/>
      <family val="1"/>
    </font>
    <font>
      <sz val="14"/>
      <color indexed="21"/>
      <name val="ＭＳ 明朝"/>
      <family val="1"/>
    </font>
    <font>
      <sz val="12"/>
      <color indexed="21"/>
      <name val="ＭＳ 明朝"/>
      <family val="1"/>
    </font>
    <font>
      <sz val="14"/>
      <color indexed="53"/>
      <name val="ＭＳ 明朝"/>
      <family val="1"/>
    </font>
    <font>
      <b/>
      <sz val="14"/>
      <color indexed="53"/>
      <name val="ＭＳ 明朝"/>
      <family val="1"/>
    </font>
    <font>
      <sz val="12"/>
      <color indexed="53"/>
      <name val="ＭＳ 明朝"/>
      <family val="1"/>
    </font>
    <font>
      <sz val="14"/>
      <color indexed="57"/>
      <name val="ＭＳ 明朝"/>
      <family val="1"/>
    </font>
    <font>
      <sz val="14"/>
      <color indexed="52"/>
      <name val="ＭＳ 明朝"/>
      <family val="1"/>
    </font>
    <font>
      <sz val="9"/>
      <name val="ＭＳ Ｐゴシック"/>
      <family val="3"/>
    </font>
    <font>
      <sz val="8"/>
      <color indexed="21"/>
      <name val="ＭＳ 明朝"/>
      <family val="1"/>
    </font>
    <font>
      <sz val="14.5"/>
      <name val="ＭＳ 明朝"/>
      <family val="1"/>
    </font>
    <font>
      <b/>
      <sz val="12"/>
      <name val="ＭＳ 明朝"/>
      <family val="1"/>
    </font>
    <font>
      <b/>
      <sz val="8"/>
      <name val="ＭＳ 明朝"/>
      <family val="2"/>
    </font>
  </fonts>
  <fills count="3">
    <fill>
      <patternFill/>
    </fill>
    <fill>
      <patternFill patternType="gray125"/>
    </fill>
    <fill>
      <patternFill patternType="gray0625">
        <fgColor indexed="9"/>
        <bgColor indexed="40"/>
      </patternFill>
    </fill>
  </fills>
  <borders count="24">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51">
    <xf numFmtId="0" fontId="0" fillId="0" borderId="0" xfId="0" applyAlignment="1">
      <alignment/>
    </xf>
    <xf numFmtId="0" fontId="0" fillId="0" borderId="0" xfId="0" applyBorder="1" applyAlignment="1">
      <alignment/>
    </xf>
    <xf numFmtId="0" fontId="5" fillId="0" borderId="0" xfId="0" applyFont="1" applyAlignment="1">
      <alignment/>
    </xf>
    <xf numFmtId="0" fontId="0" fillId="0" borderId="1" xfId="0" applyBorder="1" applyAlignment="1">
      <alignment/>
    </xf>
    <xf numFmtId="0" fontId="0" fillId="0" borderId="2" xfId="0" applyBorder="1" applyAlignment="1" applyProtection="1">
      <alignment horizontal="right"/>
      <protection/>
    </xf>
    <xf numFmtId="0" fontId="5" fillId="0" borderId="2" xfId="0" applyFont="1" applyBorder="1" applyAlignment="1" applyProtection="1">
      <alignment horizontal="right"/>
      <protection/>
    </xf>
    <xf numFmtId="0" fontId="0" fillId="0" borderId="2" xfId="0" applyBorder="1" applyAlignment="1">
      <alignment/>
    </xf>
    <xf numFmtId="0" fontId="0" fillId="0" borderId="2" xfId="0" applyBorder="1" applyAlignment="1" applyProtection="1">
      <alignment horizontal="distributed" vertical="distributed"/>
      <protection/>
    </xf>
    <xf numFmtId="0" fontId="0" fillId="0" borderId="3" xfId="0" applyBorder="1" applyAlignment="1" applyProtection="1">
      <alignment horizontal="distributed" vertical="distributed"/>
      <protection/>
    </xf>
    <xf numFmtId="0" fontId="0" fillId="0" borderId="4" xfId="0" applyBorder="1" applyAlignment="1">
      <alignment/>
    </xf>
    <xf numFmtId="37" fontId="0" fillId="0" borderId="4" xfId="0" applyNumberFormat="1" applyBorder="1" applyAlignment="1" applyProtection="1">
      <alignment/>
      <protection/>
    </xf>
    <xf numFmtId="0" fontId="0" fillId="0" borderId="5" xfId="0" applyBorder="1" applyAlignment="1">
      <alignment/>
    </xf>
    <xf numFmtId="0" fontId="0" fillId="0" borderId="6" xfId="0" applyBorder="1" applyAlignment="1">
      <alignment/>
    </xf>
    <xf numFmtId="0" fontId="5" fillId="0" borderId="6" xfId="0" applyFont="1" applyBorder="1" applyAlignment="1" applyProtection="1">
      <alignment horizontal="left"/>
      <protection/>
    </xf>
    <xf numFmtId="0" fontId="0" fillId="0" borderId="7" xfId="0" applyBorder="1" applyAlignment="1">
      <alignment vertical="center"/>
    </xf>
    <xf numFmtId="0" fontId="3" fillId="0" borderId="8" xfId="0" applyFont="1" applyBorder="1" applyAlignment="1" applyProtection="1">
      <alignment horizontal="center" vertical="center"/>
      <protection/>
    </xf>
    <xf numFmtId="0" fontId="0" fillId="0" borderId="0" xfId="0" applyAlignment="1">
      <alignment vertical="center"/>
    </xf>
    <xf numFmtId="41" fontId="5" fillId="0" borderId="0" xfId="0" applyNumberFormat="1" applyFont="1" applyBorder="1" applyAlignment="1">
      <alignment/>
    </xf>
    <xf numFmtId="176" fontId="5" fillId="0" borderId="0" xfId="0" applyNumberFormat="1" applyFont="1" applyBorder="1" applyAlignment="1" applyProtection="1">
      <alignment/>
      <protection/>
    </xf>
    <xf numFmtId="41" fontId="0" fillId="0" borderId="9" xfId="0" applyNumberFormat="1" applyFont="1" applyBorder="1" applyAlignment="1" applyProtection="1">
      <alignment/>
      <protection/>
    </xf>
    <xf numFmtId="41" fontId="0" fillId="0" borderId="10" xfId="0" applyNumberFormat="1" applyFont="1" applyBorder="1" applyAlignment="1" applyProtection="1">
      <alignment/>
      <protection/>
    </xf>
    <xf numFmtId="176" fontId="0" fillId="0" borderId="10" xfId="0" applyNumberFormat="1" applyFont="1" applyBorder="1" applyAlignment="1" applyProtection="1">
      <alignment/>
      <protection/>
    </xf>
    <xf numFmtId="41" fontId="0" fillId="0" borderId="11" xfId="0" applyNumberFormat="1" applyFont="1" applyBorder="1" applyAlignment="1" applyProtection="1">
      <alignment/>
      <protection/>
    </xf>
    <xf numFmtId="41" fontId="0" fillId="0" borderId="0" xfId="0" applyNumberFormat="1" applyFont="1" applyBorder="1" applyAlignment="1" applyProtection="1">
      <alignment/>
      <protection/>
    </xf>
    <xf numFmtId="176" fontId="0" fillId="0" borderId="0" xfId="0" applyNumberFormat="1" applyFont="1" applyBorder="1" applyAlignment="1" applyProtection="1">
      <alignment horizontal="right"/>
      <protection/>
    </xf>
    <xf numFmtId="176" fontId="0" fillId="0" borderId="0" xfId="0" applyNumberFormat="1" applyFont="1" applyBorder="1" applyAlignment="1" applyProtection="1">
      <alignment/>
      <protection/>
    </xf>
    <xf numFmtId="41" fontId="0" fillId="0" borderId="0" xfId="0" applyNumberFormat="1" applyFont="1" applyBorder="1" applyAlignment="1" applyProtection="1">
      <alignment horizontal="right"/>
      <protection/>
    </xf>
    <xf numFmtId="41" fontId="0" fillId="0" borderId="0" xfId="0" applyNumberFormat="1" applyFont="1" applyBorder="1" applyAlignment="1" applyProtection="1">
      <alignment horizontal="left"/>
      <protection/>
    </xf>
    <xf numFmtId="0" fontId="0" fillId="0" borderId="0" xfId="0" applyFont="1" applyBorder="1" applyAlignment="1" applyProtection="1">
      <alignment/>
      <protection/>
    </xf>
    <xf numFmtId="37" fontId="0" fillId="0" borderId="11" xfId="0" applyNumberFormat="1" applyFont="1" applyBorder="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41" fontId="5" fillId="0" borderId="11" xfId="0" applyNumberFormat="1" applyFont="1" applyBorder="1" applyAlignment="1">
      <alignment/>
    </xf>
    <xf numFmtId="41" fontId="0" fillId="0" borderId="11" xfId="0" applyNumberFormat="1" applyFont="1" applyBorder="1" applyAlignment="1" applyProtection="1">
      <alignment horizontal="left"/>
      <protection/>
    </xf>
    <xf numFmtId="41" fontId="0" fillId="0" borderId="12" xfId="0" applyNumberFormat="1" applyFont="1" applyBorder="1" applyAlignment="1" applyProtection="1">
      <alignment horizontal="left"/>
      <protection/>
    </xf>
    <xf numFmtId="41" fontId="0" fillId="0" borderId="6" xfId="0" applyNumberFormat="1" applyFont="1" applyBorder="1" applyAlignment="1" applyProtection="1">
      <alignment horizontal="left"/>
      <protection/>
    </xf>
    <xf numFmtId="41" fontId="0" fillId="0" borderId="6" xfId="0" applyNumberFormat="1" applyFont="1" applyBorder="1" applyAlignment="1" applyProtection="1">
      <alignment horizontal="right"/>
      <protection/>
    </xf>
    <xf numFmtId="37" fontId="0" fillId="0" borderId="6" xfId="0" applyNumberFormat="1" applyFont="1" applyBorder="1" applyAlignment="1" applyProtection="1">
      <alignment horizontal="right"/>
      <protection/>
    </xf>
    <xf numFmtId="0" fontId="0" fillId="2" borderId="0" xfId="0" applyFill="1" applyBorder="1" applyAlignment="1">
      <alignment/>
    </xf>
    <xf numFmtId="0" fontId="0" fillId="2" borderId="0" xfId="0" applyFill="1" applyAlignment="1">
      <alignment/>
    </xf>
    <xf numFmtId="38" fontId="0" fillId="0" borderId="0" xfId="16" applyAlignment="1">
      <alignment/>
    </xf>
    <xf numFmtId="0" fontId="4" fillId="2" borderId="0" xfId="0" applyFont="1" applyFill="1" applyBorder="1" applyAlignment="1" applyProtection="1">
      <alignment/>
      <protection/>
    </xf>
    <xf numFmtId="0" fontId="3" fillId="2" borderId="0" xfId="0" applyFont="1" applyFill="1" applyAlignment="1">
      <alignment/>
    </xf>
    <xf numFmtId="0" fontId="9" fillId="0" borderId="0" xfId="0" applyFont="1" applyFill="1" applyAlignment="1">
      <alignment/>
    </xf>
    <xf numFmtId="38" fontId="8" fillId="0" borderId="0" xfId="16" applyFont="1" applyAlignment="1">
      <alignment/>
    </xf>
    <xf numFmtId="0" fontId="9" fillId="0" borderId="0" xfId="0" applyFont="1" applyAlignment="1">
      <alignment/>
    </xf>
    <xf numFmtId="0" fontId="9" fillId="0" borderId="0" xfId="0" applyFont="1" applyAlignment="1">
      <alignment horizontal="center"/>
    </xf>
    <xf numFmtId="0" fontId="8" fillId="0" borderId="0" xfId="0" applyFont="1" applyBorder="1" applyAlignment="1" applyProtection="1">
      <alignment horizontal="center"/>
      <protection/>
    </xf>
    <xf numFmtId="0" fontId="11" fillId="0" borderId="0" xfId="0" applyFont="1" applyAlignment="1">
      <alignment horizontal="center"/>
    </xf>
    <xf numFmtId="0" fontId="12" fillId="0" borderId="0" xfId="0" applyFont="1" applyAlignment="1">
      <alignment/>
    </xf>
    <xf numFmtId="0" fontId="13" fillId="0" borderId="0" xfId="0" applyFont="1" applyAlignment="1">
      <alignment/>
    </xf>
    <xf numFmtId="0" fontId="3" fillId="0" borderId="0" xfId="0" applyFont="1" applyAlignment="1">
      <alignment/>
    </xf>
    <xf numFmtId="0" fontId="14" fillId="0" borderId="0" xfId="0" applyFont="1" applyAlignment="1">
      <alignment/>
    </xf>
    <xf numFmtId="38" fontId="0" fillId="0" borderId="0" xfId="16" applyAlignment="1">
      <alignment vertical="center"/>
    </xf>
    <xf numFmtId="38" fontId="10" fillId="0" borderId="0" xfId="16" applyFont="1" applyAlignment="1">
      <alignment/>
    </xf>
    <xf numFmtId="38" fontId="11" fillId="0" borderId="0" xfId="16" applyFont="1" applyAlignment="1">
      <alignment/>
    </xf>
    <xf numFmtId="0" fontId="14" fillId="0" borderId="0" xfId="0" applyFont="1" applyAlignment="1">
      <alignment horizontal="center"/>
    </xf>
    <xf numFmtId="38" fontId="14" fillId="0" borderId="0" xfId="16" applyFont="1" applyAlignment="1">
      <alignment/>
    </xf>
    <xf numFmtId="0" fontId="14" fillId="0" borderId="0" xfId="0" applyFont="1" applyBorder="1" applyAlignment="1" applyProtection="1">
      <alignment horizontal="center"/>
      <protection/>
    </xf>
    <xf numFmtId="38" fontId="9" fillId="0" borderId="0" xfId="16" applyFont="1" applyAlignment="1">
      <alignment horizontal="center"/>
    </xf>
    <xf numFmtId="0" fontId="16" fillId="0" borderId="0" xfId="0" applyFont="1" applyAlignment="1">
      <alignment/>
    </xf>
    <xf numFmtId="0" fontId="14" fillId="0" borderId="0" xfId="0" applyFont="1" applyFill="1" applyBorder="1" applyAlignment="1" applyProtection="1">
      <alignment horizontal="center"/>
      <protection/>
    </xf>
    <xf numFmtId="0" fontId="4" fillId="0" borderId="0" xfId="0" applyFont="1" applyBorder="1" applyAlignment="1" applyProtection="1">
      <alignment horizontal="left" wrapText="1"/>
      <protection/>
    </xf>
    <xf numFmtId="38" fontId="12" fillId="0" borderId="0" xfId="16" applyFont="1" applyAlignment="1">
      <alignment/>
    </xf>
    <xf numFmtId="0" fontId="10" fillId="0" borderId="0" xfId="0" applyFont="1" applyFill="1" applyBorder="1" applyAlignment="1" applyProtection="1">
      <alignment horizontal="center"/>
      <protection/>
    </xf>
    <xf numFmtId="0" fontId="0" fillId="0" borderId="2" xfId="0" applyFont="1" applyBorder="1" applyAlignment="1" applyProtection="1">
      <alignment horizontal="right"/>
      <protection/>
    </xf>
    <xf numFmtId="41" fontId="0" fillId="0" borderId="11" xfId="0" applyNumberFormat="1" applyFont="1" applyBorder="1" applyAlignment="1">
      <alignment/>
    </xf>
    <xf numFmtId="41" fontId="0" fillId="0" borderId="0" xfId="0" applyNumberFormat="1" applyFont="1" applyBorder="1" applyAlignment="1">
      <alignment/>
    </xf>
    <xf numFmtId="0" fontId="0" fillId="0" borderId="0" xfId="0" applyFont="1" applyAlignment="1">
      <alignment/>
    </xf>
    <xf numFmtId="0" fontId="0" fillId="0" borderId="0" xfId="0" applyFont="1" applyAlignment="1">
      <alignment/>
    </xf>
    <xf numFmtId="41" fontId="5" fillId="0" borderId="0" xfId="0" applyNumberFormat="1" applyFont="1" applyBorder="1" applyAlignment="1" applyProtection="1">
      <alignment horizontal="left"/>
      <protection/>
    </xf>
    <xf numFmtId="0" fontId="4" fillId="0" borderId="0" xfId="0" applyFont="1" applyAlignment="1">
      <alignment horizontal="left"/>
    </xf>
    <xf numFmtId="0" fontId="7" fillId="0" borderId="6" xfId="0" applyFont="1" applyBorder="1" applyAlignment="1" applyProtection="1">
      <alignment/>
      <protection/>
    </xf>
    <xf numFmtId="0" fontId="0" fillId="0" borderId="7" xfId="0" applyBorder="1" applyAlignment="1">
      <alignment/>
    </xf>
    <xf numFmtId="0" fontId="0" fillId="0" borderId="8" xfId="0" applyBorder="1" applyAlignment="1" applyProtection="1">
      <alignment horizontal="center" vertical="center"/>
      <protection/>
    </xf>
    <xf numFmtId="0" fontId="0" fillId="0" borderId="1" xfId="0" applyBorder="1" applyAlignment="1" applyProtection="1">
      <alignment horizontal="right"/>
      <protection/>
    </xf>
    <xf numFmtId="41" fontId="3" fillId="0" borderId="9" xfId="0" applyNumberFormat="1" applyFont="1" applyBorder="1" applyAlignment="1" applyProtection="1">
      <alignment/>
      <protection/>
    </xf>
    <xf numFmtId="176" fontId="3" fillId="0" borderId="10" xfId="0" applyNumberFormat="1" applyFont="1" applyBorder="1" applyAlignment="1" applyProtection="1">
      <alignment horizontal="right"/>
      <protection/>
    </xf>
    <xf numFmtId="176" fontId="3" fillId="0" borderId="10" xfId="0" applyNumberFormat="1" applyFont="1" applyBorder="1" applyAlignment="1" applyProtection="1">
      <alignment/>
      <protection/>
    </xf>
    <xf numFmtId="41" fontId="3" fillId="0" borderId="11" xfId="0" applyNumberFormat="1" applyFont="1" applyBorder="1" applyAlignment="1" applyProtection="1">
      <alignment/>
      <protection/>
    </xf>
    <xf numFmtId="41" fontId="3" fillId="0" borderId="0" xfId="0" applyNumberFormat="1" applyFont="1" applyBorder="1" applyAlignment="1" applyProtection="1">
      <alignment horizontal="center"/>
      <protection/>
    </xf>
    <xf numFmtId="176" fontId="3" fillId="0" borderId="0" xfId="0" applyNumberFormat="1" applyFont="1" applyBorder="1" applyAlignment="1" applyProtection="1">
      <alignment horizontal="right"/>
      <protection/>
    </xf>
    <xf numFmtId="176" fontId="3" fillId="0" borderId="0" xfId="0" applyNumberFormat="1" applyFont="1" applyBorder="1" applyAlignment="1" applyProtection="1">
      <alignment/>
      <protection/>
    </xf>
    <xf numFmtId="0" fontId="0" fillId="0" borderId="7" xfId="0" applyBorder="1" applyAlignment="1" applyProtection="1">
      <alignment horizontal="right"/>
      <protection/>
    </xf>
    <xf numFmtId="41" fontId="3" fillId="0" borderId="8" xfId="0" applyNumberFormat="1" applyFont="1" applyBorder="1" applyAlignment="1" applyProtection="1">
      <alignment/>
      <protection/>
    </xf>
    <xf numFmtId="176" fontId="3" fillId="0" borderId="13" xfId="0" applyNumberFormat="1" applyFont="1" applyBorder="1" applyAlignment="1" applyProtection="1">
      <alignment horizontal="right"/>
      <protection/>
    </xf>
    <xf numFmtId="176" fontId="3" fillId="0" borderId="13" xfId="0" applyNumberFormat="1" applyFont="1" applyBorder="1" applyAlignment="1" applyProtection="1">
      <alignment/>
      <protection/>
    </xf>
    <xf numFmtId="176" fontId="0" fillId="0" borderId="8" xfId="0" applyNumberFormat="1" applyBorder="1" applyAlignment="1" applyProtection="1">
      <alignment horizontal="center" vertical="center"/>
      <protection/>
    </xf>
    <xf numFmtId="38" fontId="0" fillId="0" borderId="0" xfId="16" applyAlignment="1">
      <alignment/>
    </xf>
    <xf numFmtId="41" fontId="20" fillId="0" borderId="11" xfId="0" applyNumberFormat="1" applyFont="1" applyBorder="1" applyAlignment="1" applyProtection="1">
      <alignment/>
      <protection/>
    </xf>
    <xf numFmtId="176" fontId="20" fillId="0" borderId="0" xfId="0" applyNumberFormat="1" applyFont="1" applyBorder="1" applyAlignment="1" applyProtection="1">
      <alignment/>
      <protection/>
    </xf>
    <xf numFmtId="41" fontId="3" fillId="0" borderId="0" xfId="0" applyNumberFormat="1" applyFont="1" applyBorder="1" applyAlignment="1" applyProtection="1">
      <alignment/>
      <protection/>
    </xf>
    <xf numFmtId="41" fontId="3" fillId="0" borderId="0" xfId="0" applyNumberFormat="1" applyFont="1" applyBorder="1" applyAlignment="1">
      <alignment/>
    </xf>
    <xf numFmtId="0" fontId="8" fillId="0" borderId="0" xfId="0" applyFont="1" applyAlignment="1">
      <alignment/>
    </xf>
    <xf numFmtId="0" fontId="0" fillId="0" borderId="2" xfId="0" applyBorder="1" applyAlignment="1">
      <alignment horizontal="center"/>
    </xf>
    <xf numFmtId="0" fontId="8" fillId="0" borderId="0" xfId="0" applyFont="1" applyFill="1" applyAlignment="1">
      <alignment/>
    </xf>
    <xf numFmtId="0" fontId="3" fillId="0" borderId="2" xfId="0" applyFont="1" applyBorder="1" applyAlignment="1">
      <alignment horizontal="center"/>
    </xf>
    <xf numFmtId="0" fontId="0" fillId="0" borderId="2" xfId="0" applyBorder="1" applyAlignment="1" applyProtection="1">
      <alignment horizontal="center"/>
      <protection/>
    </xf>
    <xf numFmtId="0" fontId="0" fillId="0" borderId="2" xfId="0" applyBorder="1" applyAlignment="1" applyProtection="1">
      <alignment horizontal="left"/>
      <protection/>
    </xf>
    <xf numFmtId="41" fontId="3" fillId="0" borderId="0" xfId="0" applyNumberFormat="1" applyFont="1" applyBorder="1" applyAlignment="1" applyProtection="1">
      <alignment horizontal="right"/>
      <protection/>
    </xf>
    <xf numFmtId="0" fontId="8" fillId="0" borderId="0" xfId="0" applyFont="1" applyBorder="1" applyAlignment="1" applyProtection="1">
      <alignment horizontal="left"/>
      <protection/>
    </xf>
    <xf numFmtId="0" fontId="0" fillId="0" borderId="3" xfId="0" applyBorder="1" applyAlignment="1" applyProtection="1">
      <alignment horizontal="center"/>
      <protection/>
    </xf>
    <xf numFmtId="41" fontId="3" fillId="0" borderId="12" xfId="0" applyNumberFormat="1" applyFont="1" applyBorder="1" applyAlignment="1" applyProtection="1">
      <alignment/>
      <protection/>
    </xf>
    <xf numFmtId="41" fontId="3" fillId="0" borderId="6" xfId="0" applyNumberFormat="1" applyFont="1" applyBorder="1" applyAlignment="1" applyProtection="1">
      <alignment horizontal="right"/>
      <protection/>
    </xf>
    <xf numFmtId="0" fontId="0" fillId="0" borderId="0" xfId="0" applyBorder="1" applyAlignment="1" applyProtection="1">
      <alignment horizontal="left"/>
      <protection/>
    </xf>
    <xf numFmtId="0" fontId="3" fillId="0" borderId="0" xfId="0" applyFont="1" applyBorder="1" applyAlignment="1">
      <alignment/>
    </xf>
    <xf numFmtId="0" fontId="4" fillId="0" borderId="0" xfId="0" applyFont="1" applyAlignment="1">
      <alignment/>
    </xf>
    <xf numFmtId="0" fontId="15" fillId="0" borderId="0" xfId="0" applyFont="1" applyAlignment="1">
      <alignment wrapText="1"/>
    </xf>
    <xf numFmtId="0" fontId="0" fillId="0" borderId="0" xfId="0" applyAlignment="1">
      <alignment wrapText="1"/>
    </xf>
    <xf numFmtId="0" fontId="6" fillId="0" borderId="0" xfId="0" applyFont="1" applyAlignment="1">
      <alignment horizontal="center"/>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right"/>
      <protection/>
    </xf>
    <xf numFmtId="0" fontId="4" fillId="0" borderId="4" xfId="0" applyFont="1" applyBorder="1" applyAlignment="1" applyProtection="1">
      <alignment horizontal="right" vertical="top"/>
      <protection/>
    </xf>
    <xf numFmtId="0" fontId="4" fillId="0" borderId="6" xfId="0" applyFont="1" applyBorder="1" applyAlignment="1" applyProtection="1">
      <alignment horizontal="right"/>
      <protection/>
    </xf>
    <xf numFmtId="0" fontId="0" fillId="0" borderId="14" xfId="0" applyBorder="1" applyAlignment="1" applyProtection="1">
      <alignment horizontal="distributed" vertical="center"/>
      <protection/>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8" xfId="0" applyBorder="1" applyAlignment="1">
      <alignment horizontal="distributed" vertical="center"/>
    </xf>
    <xf numFmtId="0" fontId="0" fillId="0" borderId="13" xfId="0" applyBorder="1" applyAlignment="1">
      <alignment horizontal="distributed" vertical="center"/>
    </xf>
    <xf numFmtId="0" fontId="0" fillId="0" borderId="7" xfId="0" applyBorder="1" applyAlignment="1">
      <alignment horizontal="distributed" vertical="center"/>
    </xf>
    <xf numFmtId="0" fontId="0" fillId="0" borderId="14" xfId="0" applyBorder="1" applyAlignment="1" applyProtection="1">
      <alignment horizontal="distributed" vertical="center" wrapText="1"/>
      <protection/>
    </xf>
    <xf numFmtId="0" fontId="19" fillId="0" borderId="0" xfId="0" applyFont="1" applyAlignment="1">
      <alignment horizontal="left" wrapText="1"/>
    </xf>
    <xf numFmtId="0" fontId="3" fillId="0" borderId="8" xfId="0" applyFont="1" applyBorder="1" applyAlignment="1" applyProtection="1">
      <alignment horizontal="distributed" vertical="center"/>
      <protection/>
    </xf>
    <xf numFmtId="0" fontId="3" fillId="0" borderId="13" xfId="0" applyFont="1" applyBorder="1" applyAlignment="1">
      <alignment horizontal="distributed" vertical="center"/>
    </xf>
    <xf numFmtId="0" fontId="7" fillId="0" borderId="0" xfId="0" applyFont="1" applyBorder="1" applyAlignment="1" applyProtection="1">
      <alignment horizontal="left"/>
      <protection/>
    </xf>
    <xf numFmtId="0" fontId="18" fillId="0" borderId="0" xfId="0" applyFont="1" applyAlignment="1">
      <alignment horizontal="left" wrapText="1"/>
    </xf>
    <xf numFmtId="38" fontId="9" fillId="0" borderId="0" xfId="16" applyFont="1" applyAlignment="1">
      <alignment horizontal="center"/>
    </xf>
    <xf numFmtId="0" fontId="11" fillId="0" borderId="0" xfId="0" applyFont="1" applyAlignment="1">
      <alignment horizontal="center"/>
    </xf>
    <xf numFmtId="0" fontId="14" fillId="0" borderId="0" xfId="0" applyFont="1" applyAlignment="1">
      <alignment horizontal="center"/>
    </xf>
    <xf numFmtId="41" fontId="3" fillId="0" borderId="0" xfId="0" applyNumberFormat="1" applyFont="1" applyBorder="1" applyAlignment="1" applyProtection="1">
      <alignment horizontal="center"/>
      <protection/>
    </xf>
    <xf numFmtId="41" fontId="3" fillId="0" borderId="6" xfId="0" applyNumberFormat="1" applyFont="1" applyBorder="1" applyAlignment="1" applyProtection="1">
      <alignment horizont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4" fillId="0" borderId="0" xfId="0" applyFont="1" applyBorder="1" applyAlignment="1" applyProtection="1">
      <alignment horizontal="left"/>
      <protection/>
    </xf>
    <xf numFmtId="0" fontId="4" fillId="0" borderId="17" xfId="0" applyFont="1" applyBorder="1" applyAlignment="1" applyProtection="1">
      <alignment horizontal="center" vertical="center" wrapText="1"/>
      <protection/>
    </xf>
    <xf numFmtId="0" fontId="4" fillId="0" borderId="18" xfId="0" applyFont="1" applyBorder="1" applyAlignment="1">
      <alignment horizontal="center" vertical="center" wrapText="1"/>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1" fontId="3" fillId="0" borderId="10" xfId="0" applyNumberFormat="1" applyFont="1" applyBorder="1" applyAlignment="1" applyProtection="1">
      <alignment horizontal="center"/>
      <protection/>
    </xf>
    <xf numFmtId="0" fontId="0" fillId="0" borderId="15"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41" fontId="3" fillId="0" borderId="13" xfId="0" applyNumberFormat="1" applyFont="1" applyBorder="1" applyAlignment="1" applyProtection="1">
      <alignment horizontal="center"/>
      <protection/>
    </xf>
    <xf numFmtId="0" fontId="4" fillId="0" borderId="23" xfId="0" applyFont="1" applyBorder="1" applyAlignment="1" applyProtection="1">
      <alignment horizontal="center" vertical="center" wrapText="1"/>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41" fontId="20" fillId="0" borderId="0" xfId="0" applyNumberFormat="1" applyFont="1" applyBorder="1" applyAlignment="1" applyProtection="1">
      <alignment horizont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V49"/>
  <sheetViews>
    <sheetView showGridLines="0" tabSelected="1" view="pageBreakPreview" zoomScale="85" zoomScaleNormal="85" zoomScaleSheetLayoutView="85" workbookViewId="0" topLeftCell="A25">
      <selection activeCell="B52" sqref="B52"/>
    </sheetView>
  </sheetViews>
  <sheetFormatPr defaultColWidth="8.83203125" defaultRowHeight="18"/>
  <cols>
    <col min="1" max="1" width="8.66015625" style="0" customWidth="1"/>
    <col min="2" max="16" width="5.83203125" style="0" customWidth="1"/>
    <col min="17" max="17" width="14.41015625" style="0" bestFit="1" customWidth="1"/>
    <col min="20" max="20" width="14.41015625" style="0" bestFit="1" customWidth="1"/>
    <col min="21" max="21" width="10.41015625" style="40" bestFit="1" customWidth="1"/>
    <col min="22" max="22" width="2.5" style="0" customWidth="1"/>
    <col min="23" max="23" width="14.41015625" style="0" bestFit="1" customWidth="1"/>
    <col min="24" max="24" width="8.83203125" style="40" customWidth="1"/>
  </cols>
  <sheetData>
    <row r="1" spans="1:16" ht="27" customHeight="1">
      <c r="A1" s="109" t="s">
        <v>37</v>
      </c>
      <c r="B1" s="109"/>
      <c r="C1" s="109"/>
      <c r="D1" s="109"/>
      <c r="E1" s="109"/>
      <c r="F1" s="109"/>
      <c r="G1" s="109"/>
      <c r="H1" s="109"/>
      <c r="I1" s="109"/>
      <c r="J1" s="109"/>
      <c r="K1" s="109"/>
      <c r="L1" s="109"/>
      <c r="M1" s="109"/>
      <c r="N1" s="109"/>
      <c r="O1" s="109"/>
      <c r="P1" s="109"/>
    </row>
    <row r="2" ht="18"/>
    <row r="3" spans="1:18" ht="78.75" customHeight="1">
      <c r="A3" s="121" t="s">
        <v>54</v>
      </c>
      <c r="B3" s="121"/>
      <c r="C3" s="121"/>
      <c r="D3" s="121"/>
      <c r="E3" s="121"/>
      <c r="F3" s="121"/>
      <c r="G3" s="121"/>
      <c r="H3" s="121"/>
      <c r="I3" s="121"/>
      <c r="J3" s="121"/>
      <c r="K3" s="121"/>
      <c r="L3" s="121"/>
      <c r="M3" s="121"/>
      <c r="N3" s="121"/>
      <c r="O3" s="121"/>
      <c r="P3" s="121"/>
      <c r="Q3" s="38"/>
      <c r="R3" s="40"/>
    </row>
    <row r="4" spans="17:18" ht="12" customHeight="1">
      <c r="Q4" s="41"/>
      <c r="R4" s="40"/>
    </row>
    <row r="5" spans="1:18" ht="20.25">
      <c r="A5" s="124" t="s">
        <v>46</v>
      </c>
      <c r="B5" s="124"/>
      <c r="C5" s="124"/>
      <c r="D5" s="124"/>
      <c r="E5" s="124"/>
      <c r="F5" s="124"/>
      <c r="G5" s="124"/>
      <c r="H5" s="124"/>
      <c r="I5" s="124"/>
      <c r="J5" s="124"/>
      <c r="K5" s="1"/>
      <c r="L5" s="1"/>
      <c r="M5" s="1"/>
      <c r="N5" s="1"/>
      <c r="Q5" s="38"/>
      <c r="R5" s="40"/>
    </row>
    <row r="6" spans="1:18" ht="18.75" thickBot="1">
      <c r="A6" s="13"/>
      <c r="B6" s="13"/>
      <c r="C6" s="13"/>
      <c r="D6" s="13"/>
      <c r="E6" s="13"/>
      <c r="F6" s="13"/>
      <c r="G6" s="13"/>
      <c r="H6" s="13"/>
      <c r="I6" s="13"/>
      <c r="J6" s="13"/>
      <c r="K6" s="12"/>
      <c r="L6" s="113" t="s">
        <v>58</v>
      </c>
      <c r="M6" s="113"/>
      <c r="N6" s="113"/>
      <c r="O6" s="113"/>
      <c r="P6" s="113"/>
      <c r="Q6" s="38"/>
      <c r="R6" s="40"/>
    </row>
    <row r="7" spans="1:18" ht="22.5" customHeight="1">
      <c r="A7" s="11"/>
      <c r="B7" s="114" t="s">
        <v>10</v>
      </c>
      <c r="C7" s="115"/>
      <c r="D7" s="116"/>
      <c r="E7" s="114" t="s">
        <v>14</v>
      </c>
      <c r="F7" s="116"/>
      <c r="G7" s="114" t="s">
        <v>16</v>
      </c>
      <c r="H7" s="116"/>
      <c r="I7" s="120" t="s">
        <v>35</v>
      </c>
      <c r="J7" s="116"/>
      <c r="K7" s="120" t="s">
        <v>36</v>
      </c>
      <c r="L7" s="116"/>
      <c r="M7" s="114" t="s">
        <v>17</v>
      </c>
      <c r="N7" s="115"/>
      <c r="O7" s="114" t="s">
        <v>40</v>
      </c>
      <c r="P7" s="115"/>
      <c r="Q7" s="38"/>
      <c r="R7" s="40"/>
    </row>
    <row r="8" spans="1:18" ht="22.5" customHeight="1">
      <c r="A8" s="6"/>
      <c r="B8" s="117"/>
      <c r="C8" s="118"/>
      <c r="D8" s="119"/>
      <c r="E8" s="117"/>
      <c r="F8" s="119"/>
      <c r="G8" s="117"/>
      <c r="H8" s="119"/>
      <c r="I8" s="117"/>
      <c r="J8" s="119"/>
      <c r="K8" s="117"/>
      <c r="L8" s="119"/>
      <c r="M8" s="117"/>
      <c r="N8" s="118"/>
      <c r="O8" s="122" t="s">
        <v>41</v>
      </c>
      <c r="P8" s="123"/>
      <c r="Q8" s="38"/>
      <c r="R8" s="40"/>
    </row>
    <row r="9" spans="1:24" s="16" customFormat="1" ht="22.5" customHeight="1">
      <c r="A9" s="14"/>
      <c r="B9" s="15" t="s">
        <v>11</v>
      </c>
      <c r="C9" s="15" t="s">
        <v>12</v>
      </c>
      <c r="D9" s="15" t="s">
        <v>13</v>
      </c>
      <c r="E9" s="15" t="s">
        <v>12</v>
      </c>
      <c r="F9" s="15" t="s">
        <v>13</v>
      </c>
      <c r="G9" s="15" t="s">
        <v>12</v>
      </c>
      <c r="H9" s="15" t="s">
        <v>13</v>
      </c>
      <c r="I9" s="15" t="s">
        <v>12</v>
      </c>
      <c r="J9" s="15" t="s">
        <v>13</v>
      </c>
      <c r="K9" s="15" t="s">
        <v>12</v>
      </c>
      <c r="L9" s="15" t="s">
        <v>13</v>
      </c>
      <c r="M9" s="15" t="s">
        <v>12</v>
      </c>
      <c r="N9" s="15" t="s">
        <v>13</v>
      </c>
      <c r="O9" s="15" t="s">
        <v>42</v>
      </c>
      <c r="P9" s="15" t="s">
        <v>43</v>
      </c>
      <c r="Q9" s="38"/>
      <c r="R9" s="40"/>
      <c r="U9" s="53"/>
      <c r="X9" s="53"/>
    </row>
    <row r="10" spans="1:18" ht="7.5" customHeight="1">
      <c r="A10" s="3"/>
      <c r="B10" s="19"/>
      <c r="C10" s="20"/>
      <c r="D10" s="20"/>
      <c r="E10" s="20"/>
      <c r="F10" s="20"/>
      <c r="G10" s="20"/>
      <c r="H10" s="20"/>
      <c r="I10" s="20"/>
      <c r="J10" s="20"/>
      <c r="K10" s="20"/>
      <c r="L10" s="20"/>
      <c r="M10" s="20"/>
      <c r="N10" s="20"/>
      <c r="O10" s="21"/>
      <c r="P10" s="21"/>
      <c r="Q10" s="38"/>
      <c r="R10" s="40"/>
    </row>
    <row r="11" spans="1:18" ht="24" customHeight="1">
      <c r="A11" s="4" t="s">
        <v>0</v>
      </c>
      <c r="B11" s="22">
        <v>77</v>
      </c>
      <c r="C11" s="23">
        <v>22</v>
      </c>
      <c r="D11" s="23">
        <v>55</v>
      </c>
      <c r="E11" s="23">
        <v>0</v>
      </c>
      <c r="F11" s="23">
        <v>0</v>
      </c>
      <c r="G11" s="23">
        <v>0</v>
      </c>
      <c r="H11" s="23">
        <v>0</v>
      </c>
      <c r="I11" s="23">
        <v>0</v>
      </c>
      <c r="J11" s="23">
        <v>9</v>
      </c>
      <c r="K11" s="23">
        <v>22</v>
      </c>
      <c r="L11" s="23">
        <v>46</v>
      </c>
      <c r="M11" s="23">
        <v>0</v>
      </c>
      <c r="N11" s="23">
        <v>0</v>
      </c>
      <c r="O11" s="24" t="s">
        <v>44</v>
      </c>
      <c r="P11" s="25">
        <v>78.7</v>
      </c>
      <c r="Q11" s="39"/>
      <c r="R11" s="40"/>
    </row>
    <row r="12" spans="1:18" ht="24" customHeight="1">
      <c r="A12" s="4" t="s">
        <v>20</v>
      </c>
      <c r="B12" s="22">
        <v>45</v>
      </c>
      <c r="C12" s="23">
        <v>12</v>
      </c>
      <c r="D12" s="23">
        <v>33</v>
      </c>
      <c r="E12" s="23">
        <v>0</v>
      </c>
      <c r="F12" s="23">
        <v>0</v>
      </c>
      <c r="G12" s="23">
        <v>0</v>
      </c>
      <c r="H12" s="23">
        <v>1</v>
      </c>
      <c r="I12" s="23">
        <v>0</v>
      </c>
      <c r="J12" s="23">
        <v>4</v>
      </c>
      <c r="K12" s="23">
        <v>12</v>
      </c>
      <c r="L12" s="23">
        <v>28</v>
      </c>
      <c r="M12" s="23">
        <v>0</v>
      </c>
      <c r="N12" s="23">
        <v>0</v>
      </c>
      <c r="O12" s="24" t="s">
        <v>44</v>
      </c>
      <c r="P12" s="25">
        <v>49.2</v>
      </c>
      <c r="Q12" s="39"/>
      <c r="R12" s="40"/>
    </row>
    <row r="13" spans="1:18" ht="24" customHeight="1">
      <c r="A13" s="4" t="s">
        <v>21</v>
      </c>
      <c r="B13" s="22">
        <v>22</v>
      </c>
      <c r="C13" s="23">
        <v>6</v>
      </c>
      <c r="D13" s="23">
        <v>16</v>
      </c>
      <c r="E13" s="23">
        <v>0</v>
      </c>
      <c r="F13" s="23">
        <v>0</v>
      </c>
      <c r="G13" s="23">
        <v>0</v>
      </c>
      <c r="H13" s="23">
        <v>0</v>
      </c>
      <c r="I13" s="23">
        <v>0</v>
      </c>
      <c r="J13" s="23">
        <v>4</v>
      </c>
      <c r="K13" s="23">
        <v>6</v>
      </c>
      <c r="L13" s="23">
        <v>12</v>
      </c>
      <c r="M13" s="23">
        <v>0</v>
      </c>
      <c r="N13" s="23">
        <v>0</v>
      </c>
      <c r="O13" s="24" t="s">
        <v>44</v>
      </c>
      <c r="P13" s="25">
        <v>27</v>
      </c>
      <c r="Q13" s="39"/>
      <c r="R13" s="40"/>
    </row>
    <row r="14" spans="1:18" ht="24" customHeight="1">
      <c r="A14" s="4" t="s">
        <v>22</v>
      </c>
      <c r="B14" s="22">
        <v>56</v>
      </c>
      <c r="C14" s="23">
        <v>2</v>
      </c>
      <c r="D14" s="23">
        <v>54</v>
      </c>
      <c r="E14" s="23">
        <v>0</v>
      </c>
      <c r="F14" s="23">
        <v>1</v>
      </c>
      <c r="G14" s="23">
        <v>0</v>
      </c>
      <c r="H14" s="23">
        <v>0</v>
      </c>
      <c r="I14" s="23">
        <v>0</v>
      </c>
      <c r="J14" s="23">
        <v>12</v>
      </c>
      <c r="K14" s="23">
        <v>2</v>
      </c>
      <c r="L14" s="23">
        <v>41</v>
      </c>
      <c r="M14" s="23">
        <v>0</v>
      </c>
      <c r="N14" s="23">
        <v>0</v>
      </c>
      <c r="O14" s="24" t="s">
        <v>44</v>
      </c>
      <c r="P14" s="25">
        <v>16.5</v>
      </c>
      <c r="Q14" s="39"/>
      <c r="R14" s="40"/>
    </row>
    <row r="15" spans="1:18" ht="24" customHeight="1">
      <c r="A15" s="4" t="s">
        <v>23</v>
      </c>
      <c r="B15" s="22">
        <v>41</v>
      </c>
      <c r="C15" s="23">
        <v>0</v>
      </c>
      <c r="D15" s="23">
        <v>41</v>
      </c>
      <c r="E15" s="23">
        <v>0</v>
      </c>
      <c r="F15" s="23">
        <v>0</v>
      </c>
      <c r="G15" s="23">
        <v>0</v>
      </c>
      <c r="H15" s="23">
        <v>0</v>
      </c>
      <c r="I15" s="23">
        <v>0</v>
      </c>
      <c r="J15" s="23">
        <v>9</v>
      </c>
      <c r="K15" s="23">
        <v>0</v>
      </c>
      <c r="L15" s="23">
        <v>32</v>
      </c>
      <c r="M15" s="23">
        <v>0</v>
      </c>
      <c r="N15" s="23">
        <v>0</v>
      </c>
      <c r="O15" s="25">
        <v>6.9</v>
      </c>
      <c r="P15" s="25">
        <v>14.9</v>
      </c>
      <c r="Q15" s="39"/>
      <c r="R15" s="40"/>
    </row>
    <row r="16" spans="1:18" ht="24" customHeight="1">
      <c r="A16" s="4" t="s">
        <v>24</v>
      </c>
      <c r="B16" s="22">
        <v>29</v>
      </c>
      <c r="C16" s="23">
        <v>0</v>
      </c>
      <c r="D16" s="23">
        <v>29</v>
      </c>
      <c r="E16" s="23">
        <v>0</v>
      </c>
      <c r="F16" s="23">
        <v>2</v>
      </c>
      <c r="G16" s="23">
        <v>0</v>
      </c>
      <c r="H16" s="23">
        <v>0</v>
      </c>
      <c r="I16" s="23">
        <v>0</v>
      </c>
      <c r="J16" s="23">
        <v>7</v>
      </c>
      <c r="K16" s="23">
        <v>0</v>
      </c>
      <c r="L16" s="23">
        <v>19</v>
      </c>
      <c r="M16" s="23">
        <v>0</v>
      </c>
      <c r="N16" s="23">
        <v>1</v>
      </c>
      <c r="O16" s="25">
        <v>4.6</v>
      </c>
      <c r="P16" s="25">
        <v>12.3</v>
      </c>
      <c r="Q16" s="39"/>
      <c r="R16" s="40"/>
    </row>
    <row r="17" spans="1:18" ht="24" customHeight="1">
      <c r="A17" s="4" t="s">
        <v>25</v>
      </c>
      <c r="B17" s="22">
        <v>65</v>
      </c>
      <c r="C17" s="23">
        <v>0</v>
      </c>
      <c r="D17" s="23">
        <v>65</v>
      </c>
      <c r="E17" s="23">
        <v>0</v>
      </c>
      <c r="F17" s="23">
        <v>0</v>
      </c>
      <c r="G17" s="23">
        <v>0</v>
      </c>
      <c r="H17" s="23">
        <v>0</v>
      </c>
      <c r="I17" s="23">
        <v>0</v>
      </c>
      <c r="J17" s="23">
        <v>19</v>
      </c>
      <c r="K17" s="23">
        <v>0</v>
      </c>
      <c r="L17" s="23">
        <v>46</v>
      </c>
      <c r="M17" s="23">
        <v>0</v>
      </c>
      <c r="N17" s="23">
        <v>0</v>
      </c>
      <c r="O17" s="25">
        <v>9.7</v>
      </c>
      <c r="P17" s="25">
        <v>10.5</v>
      </c>
      <c r="Q17" s="39"/>
      <c r="R17" s="40"/>
    </row>
    <row r="18" spans="1:18" ht="24" customHeight="1">
      <c r="A18" s="4" t="s">
        <v>26</v>
      </c>
      <c r="B18" s="22">
        <v>50</v>
      </c>
      <c r="C18" s="23">
        <v>0</v>
      </c>
      <c r="D18" s="23">
        <v>50</v>
      </c>
      <c r="E18" s="23">
        <v>0</v>
      </c>
      <c r="F18" s="23">
        <v>0</v>
      </c>
      <c r="G18" s="23">
        <v>0</v>
      </c>
      <c r="H18" s="23">
        <v>0</v>
      </c>
      <c r="I18" s="23">
        <v>0</v>
      </c>
      <c r="J18" s="23">
        <v>16</v>
      </c>
      <c r="K18" s="23">
        <v>0</v>
      </c>
      <c r="L18" s="23">
        <v>34</v>
      </c>
      <c r="M18" s="23">
        <v>0</v>
      </c>
      <c r="N18" s="23">
        <v>0</v>
      </c>
      <c r="O18" s="25">
        <v>7.4</v>
      </c>
      <c r="P18" s="25">
        <v>9.7</v>
      </c>
      <c r="Q18" s="39"/>
      <c r="R18" s="40"/>
    </row>
    <row r="19" spans="1:18" ht="24" customHeight="1">
      <c r="A19" s="4" t="s">
        <v>27</v>
      </c>
      <c r="B19" s="22">
        <v>55</v>
      </c>
      <c r="C19" s="23">
        <v>0</v>
      </c>
      <c r="D19" s="23">
        <v>55</v>
      </c>
      <c r="E19" s="23">
        <v>0</v>
      </c>
      <c r="F19" s="23">
        <v>0</v>
      </c>
      <c r="G19" s="23">
        <v>0</v>
      </c>
      <c r="H19" s="23">
        <v>0</v>
      </c>
      <c r="I19" s="23">
        <v>0</v>
      </c>
      <c r="J19" s="23">
        <v>19</v>
      </c>
      <c r="K19" s="23">
        <v>0</v>
      </c>
      <c r="L19" s="23">
        <v>35</v>
      </c>
      <c r="M19" s="23">
        <v>0</v>
      </c>
      <c r="N19" s="23">
        <v>1</v>
      </c>
      <c r="O19" s="25">
        <v>8.1</v>
      </c>
      <c r="P19" s="25">
        <v>8.9</v>
      </c>
      <c r="Q19" s="42"/>
      <c r="R19" s="40"/>
    </row>
    <row r="20" spans="1:18" ht="24" customHeight="1">
      <c r="A20" s="4" t="s">
        <v>28</v>
      </c>
      <c r="B20" s="22">
        <v>47</v>
      </c>
      <c r="C20" s="23">
        <v>0</v>
      </c>
      <c r="D20" s="23">
        <v>47</v>
      </c>
      <c r="E20" s="23">
        <v>0</v>
      </c>
      <c r="F20" s="23">
        <v>0</v>
      </c>
      <c r="G20" s="23">
        <v>0</v>
      </c>
      <c r="H20" s="23">
        <v>0</v>
      </c>
      <c r="I20" s="23">
        <v>0</v>
      </c>
      <c r="J20" s="23">
        <v>14</v>
      </c>
      <c r="K20" s="23">
        <v>0</v>
      </c>
      <c r="L20" s="23">
        <v>33</v>
      </c>
      <c r="M20" s="23">
        <v>0</v>
      </c>
      <c r="N20" s="23">
        <v>0</v>
      </c>
      <c r="O20" s="25">
        <v>6.9</v>
      </c>
      <c r="P20" s="25">
        <v>7.9</v>
      </c>
      <c r="Q20" s="42"/>
      <c r="R20" s="40"/>
    </row>
    <row r="21" spans="1:18" ht="24" customHeight="1">
      <c r="A21" s="4" t="s">
        <v>29</v>
      </c>
      <c r="B21" s="22">
        <v>41</v>
      </c>
      <c r="C21" s="23">
        <v>0</v>
      </c>
      <c r="D21" s="23">
        <v>41</v>
      </c>
      <c r="E21" s="23">
        <v>0</v>
      </c>
      <c r="F21" s="23">
        <v>0</v>
      </c>
      <c r="G21" s="23">
        <v>0</v>
      </c>
      <c r="H21" s="23">
        <v>0</v>
      </c>
      <c r="I21" s="23">
        <v>0</v>
      </c>
      <c r="J21" s="23">
        <v>10</v>
      </c>
      <c r="K21" s="23">
        <v>0</v>
      </c>
      <c r="L21" s="23">
        <v>31</v>
      </c>
      <c r="M21" s="23">
        <v>0</v>
      </c>
      <c r="N21" s="23">
        <v>0</v>
      </c>
      <c r="O21" s="25">
        <v>6</v>
      </c>
      <c r="P21" s="25">
        <v>7.1</v>
      </c>
      <c r="Q21" s="42"/>
      <c r="R21" s="40"/>
    </row>
    <row r="22" spans="1:18" ht="24" customHeight="1">
      <c r="A22" s="4" t="s">
        <v>30</v>
      </c>
      <c r="B22" s="22">
        <v>41</v>
      </c>
      <c r="C22" s="23">
        <v>0</v>
      </c>
      <c r="D22" s="23">
        <v>41</v>
      </c>
      <c r="E22" s="23">
        <v>0</v>
      </c>
      <c r="F22" s="23">
        <v>0</v>
      </c>
      <c r="G22" s="23">
        <v>0</v>
      </c>
      <c r="H22" s="23">
        <v>0</v>
      </c>
      <c r="I22" s="23">
        <v>0</v>
      </c>
      <c r="J22" s="23">
        <v>11</v>
      </c>
      <c r="K22" s="23">
        <v>0</v>
      </c>
      <c r="L22" s="23">
        <v>30</v>
      </c>
      <c r="M22" s="23">
        <v>0</v>
      </c>
      <c r="N22" s="23">
        <v>0</v>
      </c>
      <c r="O22" s="25">
        <v>6</v>
      </c>
      <c r="P22" s="25">
        <v>6.7</v>
      </c>
      <c r="Q22" s="42"/>
      <c r="R22" s="40"/>
    </row>
    <row r="23" spans="1:18" ht="24" customHeight="1">
      <c r="A23" s="4" t="s">
        <v>31</v>
      </c>
      <c r="B23" s="22">
        <v>40</v>
      </c>
      <c r="C23" s="23">
        <v>0</v>
      </c>
      <c r="D23" s="23">
        <v>40</v>
      </c>
      <c r="E23" s="23">
        <v>0</v>
      </c>
      <c r="F23" s="23">
        <v>1</v>
      </c>
      <c r="G23" s="23">
        <v>0</v>
      </c>
      <c r="H23" s="23">
        <v>0</v>
      </c>
      <c r="I23" s="23">
        <v>0</v>
      </c>
      <c r="J23" s="23">
        <v>13</v>
      </c>
      <c r="K23" s="23">
        <v>0</v>
      </c>
      <c r="L23" s="23">
        <v>26</v>
      </c>
      <c r="M23" s="23">
        <v>0</v>
      </c>
      <c r="N23" s="23">
        <v>0</v>
      </c>
      <c r="O23" s="25">
        <v>5.8</v>
      </c>
      <c r="P23" s="25">
        <v>6</v>
      </c>
      <c r="Q23" s="42"/>
      <c r="R23" s="40"/>
    </row>
    <row r="24" spans="1:18" ht="24" customHeight="1">
      <c r="A24" s="4" t="s">
        <v>32</v>
      </c>
      <c r="B24" s="22">
        <v>46</v>
      </c>
      <c r="C24" s="23">
        <v>0</v>
      </c>
      <c r="D24" s="23">
        <v>46</v>
      </c>
      <c r="E24" s="26" t="s">
        <v>15</v>
      </c>
      <c r="F24" s="26" t="s">
        <v>15</v>
      </c>
      <c r="G24" s="26" t="s">
        <v>15</v>
      </c>
      <c r="H24" s="26" t="s">
        <v>15</v>
      </c>
      <c r="I24" s="23">
        <v>0</v>
      </c>
      <c r="J24" s="23">
        <v>18</v>
      </c>
      <c r="K24" s="23">
        <v>0</v>
      </c>
      <c r="L24" s="23">
        <v>28</v>
      </c>
      <c r="M24" s="23">
        <v>0</v>
      </c>
      <c r="N24" s="23">
        <v>0</v>
      </c>
      <c r="O24" s="25">
        <v>6.6</v>
      </c>
      <c r="P24" s="25">
        <v>7.1</v>
      </c>
      <c r="Q24" s="42"/>
      <c r="R24" s="40"/>
    </row>
    <row r="25" spans="1:18" ht="24" customHeight="1">
      <c r="A25" s="4" t="s">
        <v>33</v>
      </c>
      <c r="B25" s="22">
        <v>36</v>
      </c>
      <c r="C25" s="23">
        <v>0</v>
      </c>
      <c r="D25" s="23">
        <v>36</v>
      </c>
      <c r="E25" s="26" t="s">
        <v>15</v>
      </c>
      <c r="F25" s="26" t="s">
        <v>15</v>
      </c>
      <c r="G25" s="26" t="s">
        <v>15</v>
      </c>
      <c r="H25" s="26" t="s">
        <v>15</v>
      </c>
      <c r="I25" s="23">
        <v>0</v>
      </c>
      <c r="J25" s="23">
        <v>21</v>
      </c>
      <c r="K25" s="23">
        <v>0</v>
      </c>
      <c r="L25" s="23">
        <v>15</v>
      </c>
      <c r="M25" s="23">
        <v>0</v>
      </c>
      <c r="N25" s="23">
        <v>0</v>
      </c>
      <c r="O25" s="25">
        <v>5.2</v>
      </c>
      <c r="P25" s="25">
        <v>6.9</v>
      </c>
      <c r="Q25" s="42"/>
      <c r="R25" s="40"/>
    </row>
    <row r="26" spans="1:18" ht="24" customHeight="1">
      <c r="A26" s="4" t="s">
        <v>34</v>
      </c>
      <c r="B26" s="22">
        <v>34</v>
      </c>
      <c r="C26" s="23">
        <v>0</v>
      </c>
      <c r="D26" s="23">
        <v>34</v>
      </c>
      <c r="E26" s="26" t="s">
        <v>15</v>
      </c>
      <c r="F26" s="26" t="s">
        <v>15</v>
      </c>
      <c r="G26" s="26" t="s">
        <v>15</v>
      </c>
      <c r="H26" s="26" t="s">
        <v>15</v>
      </c>
      <c r="I26" s="23">
        <v>0</v>
      </c>
      <c r="J26" s="23">
        <v>7</v>
      </c>
      <c r="K26" s="23">
        <v>0</v>
      </c>
      <c r="L26" s="23">
        <v>27</v>
      </c>
      <c r="M26" s="23">
        <v>0</v>
      </c>
      <c r="N26" s="23">
        <v>0</v>
      </c>
      <c r="O26" s="25">
        <v>5.8</v>
      </c>
      <c r="P26" s="25">
        <v>6.6</v>
      </c>
      <c r="Q26" s="42"/>
      <c r="R26" s="40"/>
    </row>
    <row r="27" spans="1:18" ht="24" customHeight="1">
      <c r="A27" s="4" t="s">
        <v>1</v>
      </c>
      <c r="B27" s="22">
        <v>43</v>
      </c>
      <c r="C27" s="23">
        <v>0</v>
      </c>
      <c r="D27" s="23">
        <v>43</v>
      </c>
      <c r="E27" s="26" t="s">
        <v>15</v>
      </c>
      <c r="F27" s="26" t="s">
        <v>15</v>
      </c>
      <c r="G27" s="26" t="s">
        <v>15</v>
      </c>
      <c r="H27" s="26" t="s">
        <v>15</v>
      </c>
      <c r="I27" s="27">
        <v>0</v>
      </c>
      <c r="J27" s="23">
        <v>21</v>
      </c>
      <c r="K27" s="27">
        <v>0</v>
      </c>
      <c r="L27" s="23">
        <v>22</v>
      </c>
      <c r="M27" s="27">
        <v>0</v>
      </c>
      <c r="N27" s="27">
        <v>0</v>
      </c>
      <c r="O27" s="28">
        <v>6.3</v>
      </c>
      <c r="P27" s="28">
        <v>6.4</v>
      </c>
      <c r="Q27" s="42"/>
      <c r="R27" s="40"/>
    </row>
    <row r="28" spans="1:21" ht="24" customHeight="1">
      <c r="A28" s="4" t="s">
        <v>2</v>
      </c>
      <c r="B28" s="22">
        <v>29</v>
      </c>
      <c r="C28" s="23">
        <v>0</v>
      </c>
      <c r="D28" s="23">
        <v>29</v>
      </c>
      <c r="E28" s="26" t="s">
        <v>15</v>
      </c>
      <c r="F28" s="26" t="s">
        <v>15</v>
      </c>
      <c r="G28" s="26" t="s">
        <v>15</v>
      </c>
      <c r="H28" s="26" t="s">
        <v>15</v>
      </c>
      <c r="I28" s="27">
        <v>0</v>
      </c>
      <c r="J28" s="23">
        <v>12</v>
      </c>
      <c r="K28" s="27">
        <v>0</v>
      </c>
      <c r="L28" s="23">
        <v>17</v>
      </c>
      <c r="M28" s="27">
        <v>0</v>
      </c>
      <c r="N28" s="27">
        <v>0</v>
      </c>
      <c r="O28" s="25">
        <v>4.3</v>
      </c>
      <c r="P28" s="25">
        <v>6</v>
      </c>
      <c r="T28" s="107"/>
      <c r="U28" s="108"/>
    </row>
    <row r="29" spans="1:25" ht="24" customHeight="1">
      <c r="A29" s="4" t="s">
        <v>38</v>
      </c>
      <c r="B29" s="22">
        <v>29</v>
      </c>
      <c r="C29" s="23">
        <v>0</v>
      </c>
      <c r="D29" s="23">
        <v>29</v>
      </c>
      <c r="E29" s="26" t="s">
        <v>15</v>
      </c>
      <c r="F29" s="26" t="s">
        <v>15</v>
      </c>
      <c r="G29" s="26" t="s">
        <v>15</v>
      </c>
      <c r="H29" s="26" t="s">
        <v>15</v>
      </c>
      <c r="I29" s="27">
        <v>0</v>
      </c>
      <c r="J29" s="23">
        <v>11</v>
      </c>
      <c r="K29" s="27">
        <v>0</v>
      </c>
      <c r="L29" s="23">
        <v>18</v>
      </c>
      <c r="M29" s="26" t="s">
        <v>15</v>
      </c>
      <c r="N29" s="26" t="s">
        <v>15</v>
      </c>
      <c r="O29" s="25">
        <v>4.2</v>
      </c>
      <c r="P29" s="25">
        <v>5.5</v>
      </c>
      <c r="Q29" s="43"/>
      <c r="R29" s="40"/>
      <c r="T29" s="108"/>
      <c r="U29" s="108"/>
      <c r="W29" s="60"/>
      <c r="Y29" s="52"/>
    </row>
    <row r="30" spans="1:25" ht="24" customHeight="1">
      <c r="A30" s="4" t="s">
        <v>39</v>
      </c>
      <c r="B30" s="22">
        <v>24</v>
      </c>
      <c r="C30" s="23">
        <v>0</v>
      </c>
      <c r="D30" s="23">
        <v>24</v>
      </c>
      <c r="E30" s="26" t="s">
        <v>15</v>
      </c>
      <c r="F30" s="26" t="s">
        <v>15</v>
      </c>
      <c r="G30" s="26" t="s">
        <v>15</v>
      </c>
      <c r="H30" s="26" t="s">
        <v>15</v>
      </c>
      <c r="I30" s="27">
        <v>0</v>
      </c>
      <c r="J30" s="23">
        <v>4</v>
      </c>
      <c r="K30" s="27">
        <v>0</v>
      </c>
      <c r="L30" s="23">
        <v>20</v>
      </c>
      <c r="M30" s="26" t="s">
        <v>15</v>
      </c>
      <c r="N30" s="26" t="s">
        <v>15</v>
      </c>
      <c r="O30" s="25">
        <v>3.5162568273986734</v>
      </c>
      <c r="P30" s="25">
        <v>5</v>
      </c>
      <c r="Q30" s="126"/>
      <c r="R30" s="126"/>
      <c r="S30" s="126"/>
      <c r="T30" s="127"/>
      <c r="U30" s="127"/>
      <c r="V30" s="51"/>
      <c r="W30" s="128"/>
      <c r="X30" s="128"/>
      <c r="Y30" s="49"/>
    </row>
    <row r="31" spans="1:25" s="69" customFormat="1" ht="24" customHeight="1">
      <c r="A31" s="65" t="s">
        <v>47</v>
      </c>
      <c r="B31" s="66">
        <v>28</v>
      </c>
      <c r="C31" s="67">
        <v>0</v>
      </c>
      <c r="D31" s="67">
        <v>28</v>
      </c>
      <c r="E31" s="26" t="s">
        <v>15</v>
      </c>
      <c r="F31" s="26" t="s">
        <v>15</v>
      </c>
      <c r="G31" s="26" t="s">
        <v>15</v>
      </c>
      <c r="H31" s="26" t="s">
        <v>15</v>
      </c>
      <c r="I31" s="67">
        <v>0</v>
      </c>
      <c r="J31" s="67">
        <v>7</v>
      </c>
      <c r="K31" s="67">
        <v>0</v>
      </c>
      <c r="L31" s="67">
        <v>21</v>
      </c>
      <c r="M31" s="26" t="s">
        <v>15</v>
      </c>
      <c r="N31" s="26" t="s">
        <v>15</v>
      </c>
      <c r="O31" s="24" t="s">
        <v>53</v>
      </c>
      <c r="P31" s="25">
        <v>5</v>
      </c>
      <c r="Q31" s="46"/>
      <c r="R31" s="44"/>
      <c r="S31" s="68"/>
      <c r="T31" s="125"/>
      <c r="U31" s="55"/>
      <c r="W31" s="56"/>
      <c r="X31" s="57"/>
      <c r="Y31" s="49"/>
    </row>
    <row r="32" spans="1:25" ht="23.25" customHeight="1">
      <c r="A32" s="4" t="s">
        <v>50</v>
      </c>
      <c r="B32" s="22">
        <v>30</v>
      </c>
      <c r="C32" s="23" t="s">
        <v>56</v>
      </c>
      <c r="D32" s="23">
        <v>30</v>
      </c>
      <c r="E32" s="26" t="s">
        <v>15</v>
      </c>
      <c r="F32" s="26" t="s">
        <v>15</v>
      </c>
      <c r="G32" s="26" t="s">
        <v>15</v>
      </c>
      <c r="H32" s="26" t="s">
        <v>15</v>
      </c>
      <c r="I32" s="27">
        <v>0</v>
      </c>
      <c r="J32" s="23">
        <v>9</v>
      </c>
      <c r="K32" s="27">
        <v>0</v>
      </c>
      <c r="L32" s="23">
        <v>21</v>
      </c>
      <c r="M32" s="26" t="s">
        <v>15</v>
      </c>
      <c r="N32" s="26" t="s">
        <v>15</v>
      </c>
      <c r="O32" s="25">
        <v>4.38747230408108</v>
      </c>
      <c r="P32" s="25">
        <v>4.5</v>
      </c>
      <c r="Q32" s="59"/>
      <c r="R32" s="59"/>
      <c r="S32" s="59"/>
      <c r="T32" s="125"/>
      <c r="U32" s="48"/>
      <c r="V32" s="51"/>
      <c r="W32" s="56"/>
      <c r="X32" s="56"/>
      <c r="Y32" s="49"/>
    </row>
    <row r="33" spans="1:25" ht="23.25" customHeight="1">
      <c r="A33" s="4" t="s">
        <v>51</v>
      </c>
      <c r="B33" s="22">
        <v>24</v>
      </c>
      <c r="C33" s="23">
        <v>0</v>
      </c>
      <c r="D33" s="23">
        <v>24</v>
      </c>
      <c r="E33" s="26" t="s">
        <v>15</v>
      </c>
      <c r="F33" s="26" t="s">
        <v>15</v>
      </c>
      <c r="G33" s="26" t="s">
        <v>15</v>
      </c>
      <c r="H33" s="26" t="s">
        <v>15</v>
      </c>
      <c r="I33" s="27">
        <v>0</v>
      </c>
      <c r="J33" s="23">
        <v>8</v>
      </c>
      <c r="K33" s="27">
        <v>0</v>
      </c>
      <c r="L33" s="23">
        <v>16</v>
      </c>
      <c r="M33" s="26" t="s">
        <v>15</v>
      </c>
      <c r="N33" s="26" t="s">
        <v>15</v>
      </c>
      <c r="O33" s="25">
        <v>3.8814476505920825</v>
      </c>
      <c r="P33" s="25">
        <v>5.4</v>
      </c>
      <c r="Q33" s="59"/>
      <c r="R33" s="59"/>
      <c r="S33" s="59"/>
      <c r="T33" s="125"/>
      <c r="U33" s="48"/>
      <c r="V33" s="51"/>
      <c r="W33" s="56"/>
      <c r="X33" s="56"/>
      <c r="Y33" s="49"/>
    </row>
    <row r="34" spans="1:256" ht="23.25" customHeight="1">
      <c r="A34" s="65" t="s">
        <v>52</v>
      </c>
      <c r="B34" s="66">
        <v>31</v>
      </c>
      <c r="C34" s="67">
        <v>0</v>
      </c>
      <c r="D34" s="67">
        <v>31</v>
      </c>
      <c r="E34" s="26" t="s">
        <v>15</v>
      </c>
      <c r="F34" s="26" t="s">
        <v>15</v>
      </c>
      <c r="G34" s="26" t="s">
        <v>15</v>
      </c>
      <c r="H34" s="26" t="s">
        <v>15</v>
      </c>
      <c r="I34" s="27">
        <v>0</v>
      </c>
      <c r="J34" s="67">
        <v>7</v>
      </c>
      <c r="K34" s="67">
        <v>0</v>
      </c>
      <c r="L34" s="67">
        <v>24</v>
      </c>
      <c r="M34" s="26" t="s">
        <v>15</v>
      </c>
      <c r="N34" s="26" t="s">
        <v>15</v>
      </c>
      <c r="O34" s="25">
        <v>4.985100980456796</v>
      </c>
      <c r="P34" s="25">
        <v>5.5</v>
      </c>
      <c r="Q34" s="5"/>
      <c r="R34" s="32"/>
      <c r="S34" s="17"/>
      <c r="T34" s="125"/>
      <c r="U34" s="26"/>
      <c r="V34" s="26" t="s">
        <v>15</v>
      </c>
      <c r="W34" s="26" t="s">
        <v>15</v>
      </c>
      <c r="X34" s="26" t="s">
        <v>15</v>
      </c>
      <c r="Y34" s="70">
        <v>0</v>
      </c>
      <c r="Z34" s="17">
        <f>SUM(Z36:Z43)</f>
        <v>0</v>
      </c>
      <c r="AA34" s="17">
        <f>+SUM(AA39:AA46)</f>
        <v>0</v>
      </c>
      <c r="AB34" s="17">
        <f>SUM(AB36:AB43)</f>
        <v>0</v>
      </c>
      <c r="AC34" s="26" t="s">
        <v>15</v>
      </c>
      <c r="AD34" s="26" t="s">
        <v>15</v>
      </c>
      <c r="AE34" s="18" t="e">
        <f>+R34/AH34*100000</f>
        <v>#DIV/0!</v>
      </c>
      <c r="AF34" s="18">
        <v>5.5</v>
      </c>
      <c r="AG34" s="5" t="s">
        <v>52</v>
      </c>
      <c r="AH34" s="32">
        <f>+AI34+AJ34</f>
        <v>0</v>
      </c>
      <c r="AI34" s="17">
        <f>+AO34+AQ34</f>
        <v>0</v>
      </c>
      <c r="AJ34" s="17">
        <f>SUM(AP34,AR34)</f>
        <v>0</v>
      </c>
      <c r="AK34" s="26" t="s">
        <v>15</v>
      </c>
      <c r="AL34" s="26" t="s">
        <v>15</v>
      </c>
      <c r="AM34" s="26" t="s">
        <v>15</v>
      </c>
      <c r="AN34" s="26" t="s">
        <v>15</v>
      </c>
      <c r="AO34" s="70">
        <v>0</v>
      </c>
      <c r="AP34" s="17">
        <f>SUM(AP36:AP43)</f>
        <v>0</v>
      </c>
      <c r="AQ34" s="17">
        <f>+SUM(AQ39:AQ46)</f>
        <v>0</v>
      </c>
      <c r="AR34" s="17">
        <f>SUM(AR36:AR43)</f>
        <v>0</v>
      </c>
      <c r="AS34" s="26" t="s">
        <v>15</v>
      </c>
      <c r="AT34" s="26" t="s">
        <v>15</v>
      </c>
      <c r="AU34" s="18" t="e">
        <f>+AH34/AX34*100000</f>
        <v>#DIV/0!</v>
      </c>
      <c r="AV34" s="18">
        <v>5.5</v>
      </c>
      <c r="AW34" s="5" t="s">
        <v>52</v>
      </c>
      <c r="AX34" s="32">
        <f>+AY34+AZ34</f>
        <v>0</v>
      </c>
      <c r="AY34" s="17">
        <f>+BE34+BG34</f>
        <v>0</v>
      </c>
      <c r="AZ34" s="17">
        <f>SUM(BF34,BH34)</f>
        <v>0</v>
      </c>
      <c r="BA34" s="26" t="s">
        <v>15</v>
      </c>
      <c r="BB34" s="26" t="s">
        <v>15</v>
      </c>
      <c r="BC34" s="26" t="s">
        <v>15</v>
      </c>
      <c r="BD34" s="26" t="s">
        <v>15</v>
      </c>
      <c r="BE34" s="70">
        <v>0</v>
      </c>
      <c r="BF34" s="17">
        <f>SUM(BF36:BF43)</f>
        <v>0</v>
      </c>
      <c r="BG34" s="17">
        <f>+SUM(BG39:BG46)</f>
        <v>0</v>
      </c>
      <c r="BH34" s="17">
        <f>SUM(BH36:BH43)</f>
        <v>0</v>
      </c>
      <c r="BI34" s="26" t="s">
        <v>15</v>
      </c>
      <c r="BJ34" s="26" t="s">
        <v>15</v>
      </c>
      <c r="BK34" s="18" t="e">
        <f>+AX34/BN34*100000</f>
        <v>#DIV/0!</v>
      </c>
      <c r="BL34" s="18">
        <v>5.5</v>
      </c>
      <c r="BM34" s="5" t="s">
        <v>52</v>
      </c>
      <c r="BN34" s="32">
        <f>+BO34+BP34</f>
        <v>0</v>
      </c>
      <c r="BO34" s="17">
        <f>+BU34+BW34</f>
        <v>0</v>
      </c>
      <c r="BP34" s="17">
        <f>SUM(BV34,BX34)</f>
        <v>0</v>
      </c>
      <c r="BQ34" s="26" t="s">
        <v>15</v>
      </c>
      <c r="BR34" s="26" t="s">
        <v>15</v>
      </c>
      <c r="BS34" s="26" t="s">
        <v>15</v>
      </c>
      <c r="BT34" s="26" t="s">
        <v>15</v>
      </c>
      <c r="BU34" s="70">
        <v>0</v>
      </c>
      <c r="BV34" s="17">
        <f>SUM(BV36:BV43)</f>
        <v>0</v>
      </c>
      <c r="BW34" s="17">
        <f>+SUM(BW39:BW46)</f>
        <v>0</v>
      </c>
      <c r="BX34" s="17">
        <f>SUM(BX36:BX43)</f>
        <v>0</v>
      </c>
      <c r="BY34" s="26" t="s">
        <v>15</v>
      </c>
      <c r="BZ34" s="26" t="s">
        <v>15</v>
      </c>
      <c r="CA34" s="18" t="e">
        <f>+BN34/CD34*100000</f>
        <v>#DIV/0!</v>
      </c>
      <c r="CB34" s="18">
        <v>5.5</v>
      </c>
      <c r="CC34" s="5" t="s">
        <v>52</v>
      </c>
      <c r="CD34" s="32">
        <f>+CE34+CF34</f>
        <v>0</v>
      </c>
      <c r="CE34" s="17">
        <f>+CK34+CM34</f>
        <v>0</v>
      </c>
      <c r="CF34" s="17">
        <f>SUM(CL34,CN34)</f>
        <v>0</v>
      </c>
      <c r="CG34" s="26" t="s">
        <v>15</v>
      </c>
      <c r="CH34" s="26" t="s">
        <v>15</v>
      </c>
      <c r="CI34" s="26" t="s">
        <v>15</v>
      </c>
      <c r="CJ34" s="26" t="s">
        <v>15</v>
      </c>
      <c r="CK34" s="70">
        <v>0</v>
      </c>
      <c r="CL34" s="17">
        <f>SUM(CL36:CL43)</f>
        <v>0</v>
      </c>
      <c r="CM34" s="17">
        <f>+SUM(CM39:CM46)</f>
        <v>0</v>
      </c>
      <c r="CN34" s="17">
        <f>SUM(CN36:CN43)</f>
        <v>0</v>
      </c>
      <c r="CO34" s="26" t="s">
        <v>15</v>
      </c>
      <c r="CP34" s="26" t="s">
        <v>15</v>
      </c>
      <c r="CQ34" s="18" t="e">
        <f>+CD34/CT34*100000</f>
        <v>#DIV/0!</v>
      </c>
      <c r="CR34" s="18">
        <v>5.5</v>
      </c>
      <c r="CS34" s="5" t="s">
        <v>52</v>
      </c>
      <c r="CT34" s="32">
        <f>+CU34+CV34</f>
        <v>0</v>
      </c>
      <c r="CU34" s="17">
        <f>+DA34+DC34</f>
        <v>0</v>
      </c>
      <c r="CV34" s="17">
        <f>SUM(DB34,DD34)</f>
        <v>0</v>
      </c>
      <c r="CW34" s="26" t="s">
        <v>15</v>
      </c>
      <c r="CX34" s="26" t="s">
        <v>15</v>
      </c>
      <c r="CY34" s="26" t="s">
        <v>15</v>
      </c>
      <c r="CZ34" s="26" t="s">
        <v>15</v>
      </c>
      <c r="DA34" s="70">
        <v>0</v>
      </c>
      <c r="DB34" s="17">
        <f>SUM(DB36:DB43)</f>
        <v>0</v>
      </c>
      <c r="DC34" s="17">
        <f>+SUM(DC39:DC46)</f>
        <v>0</v>
      </c>
      <c r="DD34" s="17">
        <f>SUM(DD36:DD43)</f>
        <v>0</v>
      </c>
      <c r="DE34" s="26" t="s">
        <v>15</v>
      </c>
      <c r="DF34" s="26" t="s">
        <v>15</v>
      </c>
      <c r="DG34" s="18" t="e">
        <f>+CT34/DJ34*100000</f>
        <v>#DIV/0!</v>
      </c>
      <c r="DH34" s="18">
        <v>5.5</v>
      </c>
      <c r="DI34" s="5" t="s">
        <v>52</v>
      </c>
      <c r="DJ34" s="32">
        <f>+DK34+DL34</f>
        <v>0</v>
      </c>
      <c r="DK34" s="17">
        <f>+DQ34+DS34</f>
        <v>0</v>
      </c>
      <c r="DL34" s="17">
        <f>SUM(DR34,DT34)</f>
        <v>0</v>
      </c>
      <c r="DM34" s="26" t="s">
        <v>15</v>
      </c>
      <c r="DN34" s="26" t="s">
        <v>15</v>
      </c>
      <c r="DO34" s="26" t="s">
        <v>15</v>
      </c>
      <c r="DP34" s="26" t="s">
        <v>15</v>
      </c>
      <c r="DQ34" s="70">
        <v>0</v>
      </c>
      <c r="DR34" s="17">
        <f>SUM(DR36:DR43)</f>
        <v>0</v>
      </c>
      <c r="DS34" s="17">
        <f>+SUM(DS39:DS46)</f>
        <v>0</v>
      </c>
      <c r="DT34" s="17">
        <f>SUM(DT36:DT43)</f>
        <v>0</v>
      </c>
      <c r="DU34" s="26" t="s">
        <v>15</v>
      </c>
      <c r="DV34" s="26" t="s">
        <v>15</v>
      </c>
      <c r="DW34" s="18" t="e">
        <f>+DJ34/DZ34*100000</f>
        <v>#DIV/0!</v>
      </c>
      <c r="DX34" s="18">
        <v>5.5</v>
      </c>
      <c r="DY34" s="5" t="s">
        <v>52</v>
      </c>
      <c r="DZ34" s="32">
        <f>+EA34+EB34</f>
        <v>0</v>
      </c>
      <c r="EA34" s="17">
        <f>+EG34+EI34</f>
        <v>0</v>
      </c>
      <c r="EB34" s="17">
        <f>SUM(EH34,EJ34)</f>
        <v>0</v>
      </c>
      <c r="EC34" s="26" t="s">
        <v>15</v>
      </c>
      <c r="ED34" s="26" t="s">
        <v>15</v>
      </c>
      <c r="EE34" s="26" t="s">
        <v>15</v>
      </c>
      <c r="EF34" s="26" t="s">
        <v>15</v>
      </c>
      <c r="EG34" s="70">
        <v>0</v>
      </c>
      <c r="EH34" s="17">
        <f>SUM(EH36:EH43)</f>
        <v>0</v>
      </c>
      <c r="EI34" s="17">
        <f>+SUM(EI39:EI46)</f>
        <v>0</v>
      </c>
      <c r="EJ34" s="17">
        <f>SUM(EJ36:EJ43)</f>
        <v>0</v>
      </c>
      <c r="EK34" s="26" t="s">
        <v>15</v>
      </c>
      <c r="EL34" s="26" t="s">
        <v>15</v>
      </c>
      <c r="EM34" s="18" t="e">
        <f>+DZ34/EP34*100000</f>
        <v>#DIV/0!</v>
      </c>
      <c r="EN34" s="18">
        <v>5.5</v>
      </c>
      <c r="EO34" s="5" t="s">
        <v>52</v>
      </c>
      <c r="EP34" s="32">
        <f>+EQ34+ER34</f>
        <v>0</v>
      </c>
      <c r="EQ34" s="17">
        <f>+EW34+EY34</f>
        <v>0</v>
      </c>
      <c r="ER34" s="17">
        <f>SUM(EX34,EZ34)</f>
        <v>0</v>
      </c>
      <c r="ES34" s="26" t="s">
        <v>15</v>
      </c>
      <c r="ET34" s="26" t="s">
        <v>15</v>
      </c>
      <c r="EU34" s="26" t="s">
        <v>15</v>
      </c>
      <c r="EV34" s="26" t="s">
        <v>15</v>
      </c>
      <c r="EW34" s="70">
        <v>0</v>
      </c>
      <c r="EX34" s="17">
        <f>SUM(EX36:EX43)</f>
        <v>0</v>
      </c>
      <c r="EY34" s="17">
        <f>+SUM(EY39:EY46)</f>
        <v>0</v>
      </c>
      <c r="EZ34" s="17">
        <f>SUM(EZ36:EZ43)</f>
        <v>0</v>
      </c>
      <c r="FA34" s="26" t="s">
        <v>15</v>
      </c>
      <c r="FB34" s="26" t="s">
        <v>15</v>
      </c>
      <c r="FC34" s="18" t="e">
        <f>+EP34/FF34*100000</f>
        <v>#DIV/0!</v>
      </c>
      <c r="FD34" s="18">
        <v>5.5</v>
      </c>
      <c r="FE34" s="5" t="s">
        <v>52</v>
      </c>
      <c r="FF34" s="32">
        <f>+FG34+FH34</f>
        <v>0</v>
      </c>
      <c r="FG34" s="17">
        <f>+FM34+FO34</f>
        <v>0</v>
      </c>
      <c r="FH34" s="17">
        <f>SUM(FN34,FP34)</f>
        <v>0</v>
      </c>
      <c r="FI34" s="26" t="s">
        <v>15</v>
      </c>
      <c r="FJ34" s="26" t="s">
        <v>15</v>
      </c>
      <c r="FK34" s="26" t="s">
        <v>15</v>
      </c>
      <c r="FL34" s="26" t="s">
        <v>15</v>
      </c>
      <c r="FM34" s="70">
        <v>0</v>
      </c>
      <c r="FN34" s="17">
        <f>SUM(FN36:FN43)</f>
        <v>0</v>
      </c>
      <c r="FO34" s="17">
        <f>+SUM(FO39:FO46)</f>
        <v>0</v>
      </c>
      <c r="FP34" s="17">
        <f>SUM(FP36:FP43)</f>
        <v>0</v>
      </c>
      <c r="FQ34" s="26" t="s">
        <v>15</v>
      </c>
      <c r="FR34" s="26" t="s">
        <v>15</v>
      </c>
      <c r="FS34" s="18" t="e">
        <f>+FF34/FV34*100000</f>
        <v>#DIV/0!</v>
      </c>
      <c r="FT34" s="18">
        <v>5.5</v>
      </c>
      <c r="FU34" s="5" t="s">
        <v>52</v>
      </c>
      <c r="FV34" s="32">
        <f>+FW34+FX34</f>
        <v>0</v>
      </c>
      <c r="FW34" s="17">
        <f>+GC34+GE34</f>
        <v>0</v>
      </c>
      <c r="FX34" s="17">
        <f>SUM(GD34,GF34)</f>
        <v>0</v>
      </c>
      <c r="FY34" s="26" t="s">
        <v>15</v>
      </c>
      <c r="FZ34" s="26" t="s">
        <v>15</v>
      </c>
      <c r="GA34" s="26" t="s">
        <v>15</v>
      </c>
      <c r="GB34" s="26" t="s">
        <v>15</v>
      </c>
      <c r="GC34" s="70">
        <v>0</v>
      </c>
      <c r="GD34" s="17">
        <f>SUM(GD36:GD43)</f>
        <v>0</v>
      </c>
      <c r="GE34" s="17">
        <f>+SUM(GE39:GE46)</f>
        <v>0</v>
      </c>
      <c r="GF34" s="17">
        <f>SUM(GF36:GF43)</f>
        <v>0</v>
      </c>
      <c r="GG34" s="26" t="s">
        <v>15</v>
      </c>
      <c r="GH34" s="26" t="s">
        <v>15</v>
      </c>
      <c r="GI34" s="18" t="e">
        <f>+FV34/GL34*100000</f>
        <v>#DIV/0!</v>
      </c>
      <c r="GJ34" s="18">
        <v>5.5</v>
      </c>
      <c r="GK34" s="5" t="s">
        <v>52</v>
      </c>
      <c r="GL34" s="32">
        <f>+GM34+GN34</f>
        <v>0</v>
      </c>
      <c r="GM34" s="17">
        <f>+GS34+GU34</f>
        <v>0</v>
      </c>
      <c r="GN34" s="17">
        <f>SUM(GT34,GV34)</f>
        <v>0</v>
      </c>
      <c r="GO34" s="26" t="s">
        <v>15</v>
      </c>
      <c r="GP34" s="26" t="s">
        <v>15</v>
      </c>
      <c r="GQ34" s="26" t="s">
        <v>15</v>
      </c>
      <c r="GR34" s="26" t="s">
        <v>15</v>
      </c>
      <c r="GS34" s="70">
        <v>0</v>
      </c>
      <c r="GT34" s="17">
        <f>SUM(GT36:GT43)</f>
        <v>0</v>
      </c>
      <c r="GU34" s="17">
        <f>+SUM(GU39:GU46)</f>
        <v>0</v>
      </c>
      <c r="GV34" s="17">
        <f>SUM(GV36:GV43)</f>
        <v>0</v>
      </c>
      <c r="GW34" s="26" t="s">
        <v>15</v>
      </c>
      <c r="GX34" s="26" t="s">
        <v>15</v>
      </c>
      <c r="GY34" s="18" t="e">
        <f>+GL34/HB34*100000</f>
        <v>#DIV/0!</v>
      </c>
      <c r="GZ34" s="18">
        <v>5.5</v>
      </c>
      <c r="HA34" s="5" t="s">
        <v>52</v>
      </c>
      <c r="HB34" s="32">
        <f>+HC34+HD34</f>
        <v>0</v>
      </c>
      <c r="HC34" s="17">
        <f>+HI34+HK34</f>
        <v>0</v>
      </c>
      <c r="HD34" s="17">
        <f>SUM(HJ34,HL34)</f>
        <v>0</v>
      </c>
      <c r="HE34" s="26" t="s">
        <v>15</v>
      </c>
      <c r="HF34" s="26" t="s">
        <v>15</v>
      </c>
      <c r="HG34" s="26" t="s">
        <v>15</v>
      </c>
      <c r="HH34" s="26" t="s">
        <v>15</v>
      </c>
      <c r="HI34" s="70">
        <v>0</v>
      </c>
      <c r="HJ34" s="17">
        <f>SUM(HJ36:HJ43)</f>
        <v>0</v>
      </c>
      <c r="HK34" s="17">
        <f>+SUM(HK39:HK46)</f>
        <v>0</v>
      </c>
      <c r="HL34" s="17">
        <f>SUM(HL36:HL43)</f>
        <v>0</v>
      </c>
      <c r="HM34" s="26" t="s">
        <v>15</v>
      </c>
      <c r="HN34" s="26" t="s">
        <v>15</v>
      </c>
      <c r="HO34" s="18" t="e">
        <f>+HB34/HR34*100000</f>
        <v>#DIV/0!</v>
      </c>
      <c r="HP34" s="18">
        <v>5.5</v>
      </c>
      <c r="HQ34" s="5" t="s">
        <v>52</v>
      </c>
      <c r="HR34" s="32">
        <f>+HS34+HT34</f>
        <v>0</v>
      </c>
      <c r="HS34" s="17">
        <f>+HY34+IA34</f>
        <v>0</v>
      </c>
      <c r="HT34" s="17">
        <f>SUM(HZ34,IB34)</f>
        <v>0</v>
      </c>
      <c r="HU34" s="26" t="s">
        <v>15</v>
      </c>
      <c r="HV34" s="26" t="s">
        <v>15</v>
      </c>
      <c r="HW34" s="26" t="s">
        <v>15</v>
      </c>
      <c r="HX34" s="26" t="s">
        <v>15</v>
      </c>
      <c r="HY34" s="70">
        <v>0</v>
      </c>
      <c r="HZ34" s="17">
        <f>SUM(HZ36:HZ43)</f>
        <v>0</v>
      </c>
      <c r="IA34" s="17">
        <f>+SUM(IA39:IA46)</f>
        <v>0</v>
      </c>
      <c r="IB34" s="17">
        <f>SUM(IB36:IB43)</f>
        <v>0</v>
      </c>
      <c r="IC34" s="26" t="s">
        <v>15</v>
      </c>
      <c r="ID34" s="26" t="s">
        <v>15</v>
      </c>
      <c r="IE34" s="18" t="e">
        <f>+HR34/IH34*100000</f>
        <v>#DIV/0!</v>
      </c>
      <c r="IF34" s="18">
        <v>5.5</v>
      </c>
      <c r="IG34" s="5" t="s">
        <v>52</v>
      </c>
      <c r="IH34" s="32">
        <f>+II34+IJ34</f>
        <v>0</v>
      </c>
      <c r="II34" s="17">
        <f>+IO34+IQ34</f>
        <v>0</v>
      </c>
      <c r="IJ34" s="17">
        <f>SUM(IP34,IR34)</f>
        <v>0</v>
      </c>
      <c r="IK34" s="26" t="s">
        <v>15</v>
      </c>
      <c r="IL34" s="26" t="s">
        <v>15</v>
      </c>
      <c r="IM34" s="26" t="s">
        <v>15</v>
      </c>
      <c r="IN34" s="26" t="s">
        <v>15</v>
      </c>
      <c r="IO34" s="70">
        <v>0</v>
      </c>
      <c r="IP34" s="17">
        <f>SUM(IP36:IP43)</f>
        <v>0</v>
      </c>
      <c r="IQ34" s="17">
        <f>+SUM(IQ39:IQ46)</f>
        <v>0</v>
      </c>
      <c r="IR34" s="17">
        <f>SUM(IR36:IR43)</f>
        <v>0</v>
      </c>
      <c r="IS34" s="26" t="s">
        <v>15</v>
      </c>
      <c r="IT34" s="26" t="s">
        <v>15</v>
      </c>
      <c r="IU34" s="18" t="e">
        <f>+IH34/#REF!*100000</f>
        <v>#REF!</v>
      </c>
      <c r="IV34" s="18">
        <v>5.5</v>
      </c>
    </row>
    <row r="35" spans="1:25" s="2" customFormat="1" ht="24" customHeight="1">
      <c r="A35" s="5" t="s">
        <v>55</v>
      </c>
      <c r="B35" s="32">
        <v>34</v>
      </c>
      <c r="C35" s="17">
        <v>0</v>
      </c>
      <c r="D35" s="17">
        <v>34</v>
      </c>
      <c r="E35" s="26" t="s">
        <v>15</v>
      </c>
      <c r="F35" s="26" t="s">
        <v>15</v>
      </c>
      <c r="G35" s="26" t="s">
        <v>15</v>
      </c>
      <c r="H35" s="26" t="s">
        <v>15</v>
      </c>
      <c r="I35" s="70">
        <v>0</v>
      </c>
      <c r="J35" s="17">
        <v>7</v>
      </c>
      <c r="K35" s="17">
        <v>0</v>
      </c>
      <c r="L35" s="17">
        <v>27</v>
      </c>
      <c r="M35" s="26" t="s">
        <v>15</v>
      </c>
      <c r="N35" s="26" t="s">
        <v>15</v>
      </c>
      <c r="O35" s="18">
        <v>5.459926547929323</v>
      </c>
      <c r="P35" s="18">
        <v>5.9</v>
      </c>
      <c r="Q35" s="46"/>
      <c r="R35" s="44"/>
      <c r="T35" s="125"/>
      <c r="U35" s="55"/>
      <c r="W35" s="56"/>
      <c r="X35" s="57"/>
      <c r="Y35" s="50"/>
    </row>
    <row r="36" spans="1:25" ht="7.5" customHeight="1">
      <c r="A36" s="6"/>
      <c r="B36" s="29"/>
      <c r="C36" s="30"/>
      <c r="D36" s="30"/>
      <c r="E36" s="31"/>
      <c r="F36" s="31"/>
      <c r="G36" s="31"/>
      <c r="H36" s="31"/>
      <c r="I36" s="30"/>
      <c r="J36" s="30"/>
      <c r="K36" s="30"/>
      <c r="L36" s="30"/>
      <c r="M36" s="30"/>
      <c r="N36" s="30"/>
      <c r="O36" s="25"/>
      <c r="P36" s="25"/>
      <c r="Q36" s="45"/>
      <c r="R36" s="44"/>
      <c r="T36" s="125"/>
      <c r="U36" s="54"/>
      <c r="W36" s="52"/>
      <c r="X36" s="57"/>
      <c r="Y36" s="49"/>
    </row>
    <row r="37" spans="1:25" ht="19.5" customHeight="1">
      <c r="A37" s="7" t="s">
        <v>3</v>
      </c>
      <c r="B37" s="33">
        <v>0</v>
      </c>
      <c r="C37" s="27">
        <v>0</v>
      </c>
      <c r="D37" s="27">
        <v>0</v>
      </c>
      <c r="E37" s="26" t="s">
        <v>15</v>
      </c>
      <c r="F37" s="26" t="s">
        <v>15</v>
      </c>
      <c r="G37" s="26" t="s">
        <v>15</v>
      </c>
      <c r="H37" s="26" t="s">
        <v>15</v>
      </c>
      <c r="I37" s="27">
        <v>0</v>
      </c>
      <c r="J37" s="27">
        <v>0</v>
      </c>
      <c r="K37" s="27">
        <v>0</v>
      </c>
      <c r="L37" s="27">
        <v>0</v>
      </c>
      <c r="M37" s="26" t="s">
        <v>15</v>
      </c>
      <c r="N37" s="26" t="s">
        <v>15</v>
      </c>
      <c r="O37" s="24" t="s">
        <v>44</v>
      </c>
      <c r="P37" s="24" t="s">
        <v>44</v>
      </c>
      <c r="Q37" s="47"/>
      <c r="R37" s="44"/>
      <c r="T37" s="125"/>
      <c r="U37" s="55"/>
      <c r="W37" s="58"/>
      <c r="X37" s="57"/>
      <c r="Y37" s="49"/>
    </row>
    <row r="38" spans="1:25" ht="19.5" customHeight="1">
      <c r="A38" s="7" t="s">
        <v>4</v>
      </c>
      <c r="B38" s="33">
        <v>3</v>
      </c>
      <c r="C38" s="27">
        <v>0</v>
      </c>
      <c r="D38" s="27">
        <v>3</v>
      </c>
      <c r="E38" s="26" t="s">
        <v>15</v>
      </c>
      <c r="F38" s="26" t="s">
        <v>15</v>
      </c>
      <c r="G38" s="26" t="s">
        <v>15</v>
      </c>
      <c r="H38" s="26" t="s">
        <v>15</v>
      </c>
      <c r="I38" s="27">
        <v>0</v>
      </c>
      <c r="J38" s="23">
        <v>0</v>
      </c>
      <c r="K38" s="27">
        <v>0</v>
      </c>
      <c r="L38" s="23">
        <v>3</v>
      </c>
      <c r="M38" s="26" t="s">
        <v>15</v>
      </c>
      <c r="N38" s="26" t="s">
        <v>15</v>
      </c>
      <c r="O38" s="24" t="s">
        <v>44</v>
      </c>
      <c r="P38" s="24" t="s">
        <v>44</v>
      </c>
      <c r="Q38" s="47"/>
      <c r="R38" s="44"/>
      <c r="T38" s="125"/>
      <c r="U38" s="55"/>
      <c r="W38" s="58"/>
      <c r="X38" s="57"/>
      <c r="Y38" s="49"/>
    </row>
    <row r="39" spans="1:25" ht="19.5" customHeight="1">
      <c r="A39" s="7" t="s">
        <v>5</v>
      </c>
      <c r="B39" s="33">
        <v>10</v>
      </c>
      <c r="C39" s="27">
        <v>0</v>
      </c>
      <c r="D39" s="27">
        <v>10</v>
      </c>
      <c r="E39" s="26" t="s">
        <v>15</v>
      </c>
      <c r="F39" s="26" t="s">
        <v>15</v>
      </c>
      <c r="G39" s="26" t="s">
        <v>15</v>
      </c>
      <c r="H39" s="26" t="s">
        <v>15</v>
      </c>
      <c r="I39" s="27">
        <v>0</v>
      </c>
      <c r="J39" s="23">
        <v>2</v>
      </c>
      <c r="K39" s="27">
        <v>0</v>
      </c>
      <c r="L39" s="23">
        <v>8</v>
      </c>
      <c r="M39" s="26" t="s">
        <v>15</v>
      </c>
      <c r="N39" s="26" t="s">
        <v>15</v>
      </c>
      <c r="O39" s="24" t="s">
        <v>44</v>
      </c>
      <c r="P39" s="24" t="s">
        <v>44</v>
      </c>
      <c r="Q39" s="47"/>
      <c r="R39" s="44"/>
      <c r="T39" s="125"/>
      <c r="U39" s="55"/>
      <c r="W39" s="58"/>
      <c r="X39" s="57"/>
      <c r="Y39" s="49"/>
    </row>
    <row r="40" spans="1:25" ht="19.5" customHeight="1">
      <c r="A40" s="7" t="s">
        <v>6</v>
      </c>
      <c r="B40" s="33">
        <v>14</v>
      </c>
      <c r="C40" s="27">
        <v>0</v>
      </c>
      <c r="D40" s="27">
        <v>14</v>
      </c>
      <c r="E40" s="26" t="s">
        <v>15</v>
      </c>
      <c r="F40" s="26" t="s">
        <v>15</v>
      </c>
      <c r="G40" s="26" t="s">
        <v>15</v>
      </c>
      <c r="H40" s="26" t="s">
        <v>15</v>
      </c>
      <c r="I40" s="27">
        <v>0</v>
      </c>
      <c r="J40" s="23">
        <v>4</v>
      </c>
      <c r="K40" s="27">
        <v>0</v>
      </c>
      <c r="L40" s="23">
        <v>10</v>
      </c>
      <c r="M40" s="26" t="s">
        <v>15</v>
      </c>
      <c r="N40" s="26" t="s">
        <v>15</v>
      </c>
      <c r="O40" s="24" t="s">
        <v>44</v>
      </c>
      <c r="P40" s="24" t="s">
        <v>44</v>
      </c>
      <c r="Q40" s="47"/>
      <c r="R40" s="44"/>
      <c r="T40" s="125"/>
      <c r="U40" s="55"/>
      <c r="W40" s="58"/>
      <c r="X40" s="57"/>
      <c r="Y40" s="49"/>
    </row>
    <row r="41" spans="1:25" ht="19.5" customHeight="1">
      <c r="A41" s="7" t="s">
        <v>7</v>
      </c>
      <c r="B41" s="33">
        <v>7</v>
      </c>
      <c r="C41" s="27">
        <v>0</v>
      </c>
      <c r="D41" s="27">
        <v>7</v>
      </c>
      <c r="E41" s="26" t="s">
        <v>15</v>
      </c>
      <c r="F41" s="26" t="s">
        <v>15</v>
      </c>
      <c r="G41" s="26" t="s">
        <v>15</v>
      </c>
      <c r="H41" s="26" t="s">
        <v>15</v>
      </c>
      <c r="I41" s="27">
        <v>0</v>
      </c>
      <c r="J41" s="27">
        <v>1</v>
      </c>
      <c r="K41" s="27">
        <v>0</v>
      </c>
      <c r="L41" s="27">
        <v>6</v>
      </c>
      <c r="M41" s="26" t="s">
        <v>15</v>
      </c>
      <c r="N41" s="26" t="s">
        <v>15</v>
      </c>
      <c r="O41" s="24" t="s">
        <v>44</v>
      </c>
      <c r="P41" s="24" t="s">
        <v>44</v>
      </c>
      <c r="Q41" s="47"/>
      <c r="R41" s="44"/>
      <c r="T41" s="125"/>
      <c r="U41" s="55"/>
      <c r="W41" s="58"/>
      <c r="X41" s="57"/>
      <c r="Y41" s="49"/>
    </row>
    <row r="42" spans="1:24" ht="19.5" customHeight="1">
      <c r="A42" s="7" t="s">
        <v>8</v>
      </c>
      <c r="B42" s="33">
        <v>0</v>
      </c>
      <c r="C42" s="27">
        <v>0</v>
      </c>
      <c r="D42" s="27">
        <v>0</v>
      </c>
      <c r="E42" s="26" t="s">
        <v>15</v>
      </c>
      <c r="F42" s="26" t="s">
        <v>15</v>
      </c>
      <c r="G42" s="26" t="s">
        <v>15</v>
      </c>
      <c r="H42" s="26" t="s">
        <v>15</v>
      </c>
      <c r="I42" s="27">
        <v>0</v>
      </c>
      <c r="J42" s="27">
        <v>0</v>
      </c>
      <c r="K42" s="27">
        <v>0</v>
      </c>
      <c r="L42" s="27">
        <v>0</v>
      </c>
      <c r="M42" s="26" t="s">
        <v>15</v>
      </c>
      <c r="N42" s="26" t="s">
        <v>15</v>
      </c>
      <c r="O42" s="24" t="s">
        <v>44</v>
      </c>
      <c r="P42" s="24" t="s">
        <v>44</v>
      </c>
      <c r="Q42" s="47"/>
      <c r="R42" s="44"/>
      <c r="T42" s="125"/>
      <c r="U42" s="55"/>
      <c r="W42" s="58"/>
      <c r="X42" s="57"/>
    </row>
    <row r="43" spans="1:24" ht="19.5" customHeight="1">
      <c r="A43" s="7" t="s">
        <v>49</v>
      </c>
      <c r="B43" s="33">
        <v>0</v>
      </c>
      <c r="C43" s="27">
        <v>0</v>
      </c>
      <c r="D43" s="27">
        <v>0</v>
      </c>
      <c r="E43" s="26" t="s">
        <v>15</v>
      </c>
      <c r="F43" s="26" t="s">
        <v>15</v>
      </c>
      <c r="G43" s="26" t="s">
        <v>15</v>
      </c>
      <c r="H43" s="26" t="s">
        <v>15</v>
      </c>
      <c r="I43" s="27">
        <v>0</v>
      </c>
      <c r="J43" s="27">
        <v>0</v>
      </c>
      <c r="K43" s="27">
        <v>0</v>
      </c>
      <c r="L43" s="27">
        <v>0</v>
      </c>
      <c r="M43" s="26" t="s">
        <v>15</v>
      </c>
      <c r="N43" s="26" t="s">
        <v>15</v>
      </c>
      <c r="O43" s="24" t="s">
        <v>44</v>
      </c>
      <c r="P43" s="24" t="s">
        <v>44</v>
      </c>
      <c r="T43" s="64"/>
      <c r="W43" s="58"/>
      <c r="X43" s="63"/>
    </row>
    <row r="44" spans="1:24" ht="19.5" customHeight="1" thickBot="1">
      <c r="A44" s="8" t="s">
        <v>9</v>
      </c>
      <c r="B44" s="34">
        <v>0</v>
      </c>
      <c r="C44" s="35">
        <v>0</v>
      </c>
      <c r="D44" s="35">
        <v>0</v>
      </c>
      <c r="E44" s="36" t="s">
        <v>15</v>
      </c>
      <c r="F44" s="36" t="s">
        <v>15</v>
      </c>
      <c r="G44" s="36" t="s">
        <v>15</v>
      </c>
      <c r="H44" s="36" t="s">
        <v>15</v>
      </c>
      <c r="I44" s="35">
        <v>0</v>
      </c>
      <c r="J44" s="35">
        <v>0</v>
      </c>
      <c r="K44" s="35">
        <v>0</v>
      </c>
      <c r="L44" s="35">
        <v>0</v>
      </c>
      <c r="M44" s="36" t="s">
        <v>15</v>
      </c>
      <c r="N44" s="36" t="s">
        <v>15</v>
      </c>
      <c r="O44" s="37" t="s">
        <v>45</v>
      </c>
      <c r="P44" s="37" t="s">
        <v>45</v>
      </c>
      <c r="W44" s="61" t="s">
        <v>48</v>
      </c>
      <c r="X44" s="57">
        <v>28</v>
      </c>
    </row>
    <row r="45" spans="1:16" ht="13.5" customHeight="1">
      <c r="A45" s="9"/>
      <c r="B45" s="10"/>
      <c r="C45" s="10"/>
      <c r="D45" s="10"/>
      <c r="E45" s="10"/>
      <c r="F45" s="10"/>
      <c r="G45" s="10"/>
      <c r="H45" s="10"/>
      <c r="I45" s="10"/>
      <c r="J45" s="10"/>
      <c r="K45" s="10"/>
      <c r="L45" s="112" t="s">
        <v>19</v>
      </c>
      <c r="M45" s="112"/>
      <c r="N45" s="112"/>
      <c r="O45" s="112"/>
      <c r="P45" s="112"/>
    </row>
    <row r="46" spans="1:16" ht="85.5" customHeight="1">
      <c r="A46" s="110" t="s">
        <v>57</v>
      </c>
      <c r="B46" s="110"/>
      <c r="C46" s="110"/>
      <c r="D46" s="110"/>
      <c r="E46" s="110"/>
      <c r="F46" s="110"/>
      <c r="G46" s="110"/>
      <c r="H46" s="110"/>
      <c r="I46" s="110"/>
      <c r="J46" s="110"/>
      <c r="K46" s="110"/>
      <c r="L46" s="110"/>
      <c r="M46" s="110"/>
      <c r="N46" s="110"/>
      <c r="O46" s="110"/>
      <c r="P46" s="110"/>
    </row>
    <row r="47" spans="13:16" ht="18.75" customHeight="1">
      <c r="M47" s="111" t="s">
        <v>18</v>
      </c>
      <c r="N47" s="111"/>
      <c r="O47" s="111"/>
      <c r="P47" s="111"/>
    </row>
    <row r="48" ht="17.25">
      <c r="Q48" s="62"/>
    </row>
    <row r="49" spans="4:16" ht="17.25">
      <c r="D49" s="62"/>
      <c r="E49" s="62"/>
      <c r="F49" s="62"/>
      <c r="G49" s="62"/>
      <c r="H49" s="62"/>
      <c r="I49" s="62"/>
      <c r="J49" s="62"/>
      <c r="K49" s="62"/>
      <c r="L49" s="62"/>
      <c r="M49" s="62"/>
      <c r="N49" s="62"/>
      <c r="O49" s="62"/>
      <c r="P49" s="62"/>
    </row>
  </sheetData>
  <mergeCells count="20">
    <mergeCell ref="T31:T42"/>
    <mergeCell ref="Q30:S30"/>
    <mergeCell ref="T30:U30"/>
    <mergeCell ref="W30:X30"/>
    <mergeCell ref="A3:P3"/>
    <mergeCell ref="M7:N8"/>
    <mergeCell ref="O7:P7"/>
    <mergeCell ref="O8:P8"/>
    <mergeCell ref="A5:J5"/>
    <mergeCell ref="K7:L8"/>
    <mergeCell ref="T28:U29"/>
    <mergeCell ref="A1:P1"/>
    <mergeCell ref="A46:P46"/>
    <mergeCell ref="M47:P47"/>
    <mergeCell ref="L45:P45"/>
    <mergeCell ref="L6:P6"/>
    <mergeCell ref="B7:D8"/>
    <mergeCell ref="E7:F8"/>
    <mergeCell ref="G7:H8"/>
    <mergeCell ref="I7:J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3"/>
  <legacyDrawing r:id="rId2"/>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A52"/>
  <sheetViews>
    <sheetView showGridLines="0" view="pageBreakPreview" zoomScaleNormal="85" zoomScaleSheetLayoutView="100" workbookViewId="0" topLeftCell="C34">
      <selection activeCell="AA50" sqref="AA50"/>
    </sheetView>
  </sheetViews>
  <sheetFormatPr defaultColWidth="8.83203125" defaultRowHeight="18"/>
  <cols>
    <col min="1" max="1" width="9.91015625" style="0" customWidth="1"/>
    <col min="2" max="2" width="8.66015625" style="0" customWidth="1"/>
    <col min="3" max="22" width="3" style="0" customWidth="1"/>
    <col min="23" max="23" width="8.66015625" style="0" customWidth="1"/>
    <col min="27" max="27" width="8.83203125" style="88" customWidth="1"/>
  </cols>
  <sheetData>
    <row r="1" spans="1:26" ht="22.5" customHeight="1" thickBot="1">
      <c r="A1" s="72" t="s">
        <v>59</v>
      </c>
      <c r="B1" s="72"/>
      <c r="C1" s="72"/>
      <c r="D1" s="72"/>
      <c r="E1" s="72"/>
      <c r="F1" s="72"/>
      <c r="G1" s="72"/>
      <c r="H1" s="72"/>
      <c r="I1" s="72"/>
      <c r="J1" s="72"/>
      <c r="K1" s="72"/>
      <c r="L1" s="72"/>
      <c r="M1" s="72"/>
      <c r="N1" s="72"/>
      <c r="O1" s="72"/>
      <c r="P1" s="72"/>
      <c r="Q1" s="72"/>
      <c r="R1" s="72"/>
      <c r="S1" s="72"/>
      <c r="T1" s="111" t="s">
        <v>99</v>
      </c>
      <c r="U1" s="111"/>
      <c r="V1" s="111"/>
      <c r="W1" s="111"/>
      <c r="X1" s="111"/>
      <c r="Y1" s="41"/>
      <c r="Z1" s="39"/>
    </row>
    <row r="2" spans="1:26" ht="24" customHeight="1">
      <c r="A2" s="6"/>
      <c r="B2" s="147" t="s">
        <v>100</v>
      </c>
      <c r="C2" s="143" t="s">
        <v>60</v>
      </c>
      <c r="D2" s="144"/>
      <c r="E2" s="144"/>
      <c r="F2" s="144"/>
      <c r="G2" s="144"/>
      <c r="H2" s="144"/>
      <c r="I2" s="144"/>
      <c r="J2" s="144"/>
      <c r="K2" s="144"/>
      <c r="L2" s="144"/>
      <c r="M2" s="144"/>
      <c r="N2" s="144"/>
      <c r="O2" s="144"/>
      <c r="P2" s="144"/>
      <c r="Q2" s="144"/>
      <c r="R2" s="144"/>
      <c r="S2" s="144"/>
      <c r="T2" s="144"/>
      <c r="U2" s="144"/>
      <c r="V2" s="145"/>
      <c r="W2" s="148" t="s">
        <v>61</v>
      </c>
      <c r="X2" s="149"/>
      <c r="Y2" s="38"/>
      <c r="Z2" s="39"/>
    </row>
    <row r="3" spans="1:26" ht="24" customHeight="1">
      <c r="A3" s="73"/>
      <c r="B3" s="135"/>
      <c r="C3" s="136" t="s">
        <v>62</v>
      </c>
      <c r="D3" s="137"/>
      <c r="E3" s="137"/>
      <c r="F3" s="137"/>
      <c r="G3" s="138"/>
      <c r="H3" s="136" t="s">
        <v>63</v>
      </c>
      <c r="I3" s="137"/>
      <c r="J3" s="137"/>
      <c r="K3" s="137"/>
      <c r="L3" s="138"/>
      <c r="M3" s="136" t="s">
        <v>64</v>
      </c>
      <c r="N3" s="137"/>
      <c r="O3" s="137"/>
      <c r="P3" s="137"/>
      <c r="Q3" s="138"/>
      <c r="R3" s="136" t="s">
        <v>9</v>
      </c>
      <c r="S3" s="137"/>
      <c r="T3" s="137"/>
      <c r="U3" s="137"/>
      <c r="V3" s="138"/>
      <c r="W3" s="74" t="s">
        <v>42</v>
      </c>
      <c r="X3" s="74" t="s">
        <v>43</v>
      </c>
      <c r="Y3" s="38"/>
      <c r="Z3" s="39"/>
    </row>
    <row r="4" spans="1:26" ht="21.75" customHeight="1">
      <c r="A4" s="75" t="s">
        <v>0</v>
      </c>
      <c r="B4" s="76">
        <v>12922</v>
      </c>
      <c r="C4" s="139">
        <v>11939</v>
      </c>
      <c r="D4" s="139"/>
      <c r="E4" s="139"/>
      <c r="F4" s="139"/>
      <c r="G4" s="139"/>
      <c r="H4" s="139">
        <v>601</v>
      </c>
      <c r="I4" s="139"/>
      <c r="J4" s="139"/>
      <c r="K4" s="139"/>
      <c r="L4" s="139"/>
      <c r="M4" s="139">
        <v>378</v>
      </c>
      <c r="N4" s="139"/>
      <c r="O4" s="139"/>
      <c r="P4" s="139"/>
      <c r="Q4" s="139"/>
      <c r="R4" s="139">
        <v>4</v>
      </c>
      <c r="S4" s="139"/>
      <c r="T4" s="139"/>
      <c r="U4" s="139"/>
      <c r="V4" s="139"/>
      <c r="W4" s="77" t="s">
        <v>44</v>
      </c>
      <c r="X4" s="78">
        <v>42</v>
      </c>
      <c r="Y4" s="38"/>
      <c r="Z4" s="39"/>
    </row>
    <row r="5" spans="1:26" ht="21.75" customHeight="1">
      <c r="A5" s="4" t="s">
        <v>65</v>
      </c>
      <c r="B5" s="79">
        <v>10076</v>
      </c>
      <c r="C5" s="129">
        <v>9478</v>
      </c>
      <c r="D5" s="129"/>
      <c r="E5" s="129"/>
      <c r="F5" s="129"/>
      <c r="G5" s="129"/>
      <c r="H5" s="129">
        <v>397</v>
      </c>
      <c r="I5" s="129"/>
      <c r="J5" s="129"/>
      <c r="K5" s="129"/>
      <c r="L5" s="129"/>
      <c r="M5" s="129">
        <v>201</v>
      </c>
      <c r="N5" s="129"/>
      <c r="O5" s="129"/>
      <c r="P5" s="129"/>
      <c r="Q5" s="129"/>
      <c r="R5" s="129">
        <v>0</v>
      </c>
      <c r="S5" s="129"/>
      <c r="T5" s="129"/>
      <c r="U5" s="129"/>
      <c r="V5" s="129"/>
      <c r="W5" s="81" t="s">
        <v>44</v>
      </c>
      <c r="X5" s="82">
        <v>30.2</v>
      </c>
      <c r="Y5" s="38"/>
      <c r="Z5" s="39"/>
    </row>
    <row r="6" spans="1:26" ht="21.75" customHeight="1">
      <c r="A6" s="4" t="s">
        <v>66</v>
      </c>
      <c r="B6" s="79">
        <v>9236</v>
      </c>
      <c r="C6" s="129">
        <v>8786</v>
      </c>
      <c r="D6" s="129"/>
      <c r="E6" s="129"/>
      <c r="F6" s="129"/>
      <c r="G6" s="129"/>
      <c r="H6" s="129">
        <v>310</v>
      </c>
      <c r="I6" s="129"/>
      <c r="J6" s="129"/>
      <c r="K6" s="129"/>
      <c r="L6" s="129"/>
      <c r="M6" s="129">
        <v>140</v>
      </c>
      <c r="N6" s="129"/>
      <c r="O6" s="129"/>
      <c r="P6" s="129"/>
      <c r="Q6" s="129"/>
      <c r="R6" s="129">
        <v>0</v>
      </c>
      <c r="S6" s="129"/>
      <c r="T6" s="129"/>
      <c r="U6" s="129"/>
      <c r="V6" s="129"/>
      <c r="W6" s="81" t="s">
        <v>44</v>
      </c>
      <c r="X6" s="82">
        <v>24.8</v>
      </c>
      <c r="Y6" s="38"/>
      <c r="Z6" s="39"/>
    </row>
    <row r="7" spans="1:26" ht="21.75" customHeight="1">
      <c r="A7" s="83" t="s">
        <v>67</v>
      </c>
      <c r="B7" s="84">
        <v>9084</v>
      </c>
      <c r="C7" s="146">
        <v>8797</v>
      </c>
      <c r="D7" s="146"/>
      <c r="E7" s="146"/>
      <c r="F7" s="146"/>
      <c r="G7" s="146"/>
      <c r="H7" s="146">
        <v>216</v>
      </c>
      <c r="I7" s="146"/>
      <c r="J7" s="146"/>
      <c r="K7" s="146"/>
      <c r="L7" s="146"/>
      <c r="M7" s="146">
        <v>71</v>
      </c>
      <c r="N7" s="146"/>
      <c r="O7" s="146"/>
      <c r="P7" s="146"/>
      <c r="Q7" s="146"/>
      <c r="R7" s="146">
        <v>0</v>
      </c>
      <c r="S7" s="146"/>
      <c r="T7" s="146"/>
      <c r="U7" s="146"/>
      <c r="V7" s="146"/>
      <c r="W7" s="85" t="s">
        <v>44</v>
      </c>
      <c r="X7" s="86">
        <v>22.1</v>
      </c>
      <c r="Y7" s="38"/>
      <c r="Z7" s="39"/>
    </row>
    <row r="8" spans="1:26" ht="24" customHeight="1">
      <c r="A8" s="3"/>
      <c r="B8" s="134" t="s">
        <v>101</v>
      </c>
      <c r="C8" s="140" t="s">
        <v>68</v>
      </c>
      <c r="D8" s="141"/>
      <c r="E8" s="141"/>
      <c r="F8" s="141"/>
      <c r="G8" s="141"/>
      <c r="H8" s="141"/>
      <c r="I8" s="141"/>
      <c r="J8" s="141"/>
      <c r="K8" s="141"/>
      <c r="L8" s="141"/>
      <c r="M8" s="141"/>
      <c r="N8" s="141"/>
      <c r="O8" s="141"/>
      <c r="P8" s="141"/>
      <c r="Q8" s="141"/>
      <c r="R8" s="141"/>
      <c r="S8" s="141"/>
      <c r="T8" s="141"/>
      <c r="U8" s="141"/>
      <c r="V8" s="142"/>
      <c r="W8" s="131" t="s">
        <v>102</v>
      </c>
      <c r="X8" s="132"/>
      <c r="Y8" s="39"/>
      <c r="Z8" s="39"/>
    </row>
    <row r="9" spans="1:26" ht="24" customHeight="1">
      <c r="A9" s="73"/>
      <c r="B9" s="135"/>
      <c r="C9" s="136" t="s">
        <v>69</v>
      </c>
      <c r="D9" s="137"/>
      <c r="E9" s="137"/>
      <c r="F9" s="138"/>
      <c r="G9" s="136" t="s">
        <v>70</v>
      </c>
      <c r="H9" s="137"/>
      <c r="I9" s="137"/>
      <c r="J9" s="138"/>
      <c r="K9" s="136" t="s">
        <v>71</v>
      </c>
      <c r="L9" s="137"/>
      <c r="M9" s="137"/>
      <c r="N9" s="138"/>
      <c r="O9" s="136" t="s">
        <v>72</v>
      </c>
      <c r="P9" s="137"/>
      <c r="Q9" s="137"/>
      <c r="R9" s="138"/>
      <c r="S9" s="136" t="s">
        <v>73</v>
      </c>
      <c r="T9" s="137"/>
      <c r="U9" s="137"/>
      <c r="V9" s="138"/>
      <c r="W9" s="87" t="s">
        <v>42</v>
      </c>
      <c r="X9" s="87" t="s">
        <v>43</v>
      </c>
      <c r="Y9" s="39"/>
      <c r="Z9" s="39"/>
    </row>
    <row r="10" spans="1:26" ht="22.5" customHeight="1">
      <c r="A10" s="75" t="s">
        <v>74</v>
      </c>
      <c r="B10" s="76">
        <v>9368</v>
      </c>
      <c r="C10" s="139">
        <v>4762</v>
      </c>
      <c r="D10" s="139"/>
      <c r="E10" s="139"/>
      <c r="F10" s="139"/>
      <c r="G10" s="139">
        <v>4069</v>
      </c>
      <c r="H10" s="139"/>
      <c r="I10" s="139"/>
      <c r="J10" s="139"/>
      <c r="K10" s="139">
        <v>355</v>
      </c>
      <c r="L10" s="139"/>
      <c r="M10" s="139"/>
      <c r="N10" s="139"/>
      <c r="O10" s="139">
        <v>111</v>
      </c>
      <c r="P10" s="139"/>
      <c r="Q10" s="139"/>
      <c r="R10" s="139"/>
      <c r="S10" s="139">
        <v>71</v>
      </c>
      <c r="T10" s="139"/>
      <c r="U10" s="139"/>
      <c r="V10" s="139"/>
      <c r="W10" s="78">
        <v>31.5</v>
      </c>
      <c r="X10" s="78">
        <v>19.5</v>
      </c>
      <c r="Y10" s="39"/>
      <c r="Z10" s="39"/>
    </row>
    <row r="11" spans="1:26" ht="22.5" customHeight="1">
      <c r="A11" s="4" t="s">
        <v>75</v>
      </c>
      <c r="B11" s="79">
        <v>8777</v>
      </c>
      <c r="C11" s="129">
        <v>4490</v>
      </c>
      <c r="D11" s="129"/>
      <c r="E11" s="129"/>
      <c r="F11" s="129"/>
      <c r="G11" s="129">
        <v>3678</v>
      </c>
      <c r="H11" s="129"/>
      <c r="I11" s="129"/>
      <c r="J11" s="129"/>
      <c r="K11" s="129">
        <v>338</v>
      </c>
      <c r="L11" s="129"/>
      <c r="M11" s="129"/>
      <c r="N11" s="129"/>
      <c r="O11" s="129">
        <v>143</v>
      </c>
      <c r="P11" s="129"/>
      <c r="Q11" s="129"/>
      <c r="R11" s="129"/>
      <c r="S11" s="129">
        <v>128</v>
      </c>
      <c r="T11" s="129"/>
      <c r="U11" s="129"/>
      <c r="V11" s="129"/>
      <c r="W11" s="82">
        <v>28</v>
      </c>
      <c r="X11" s="82">
        <v>17.8</v>
      </c>
      <c r="Y11" s="39"/>
      <c r="Z11" s="39"/>
    </row>
    <row r="12" spans="1:26" ht="22.5" customHeight="1">
      <c r="A12" s="4" t="s">
        <v>76</v>
      </c>
      <c r="B12" s="79">
        <v>7125</v>
      </c>
      <c r="C12" s="129">
        <v>3866</v>
      </c>
      <c r="D12" s="129"/>
      <c r="E12" s="129"/>
      <c r="F12" s="129"/>
      <c r="G12" s="129">
        <v>2779</v>
      </c>
      <c r="H12" s="129"/>
      <c r="I12" s="129"/>
      <c r="J12" s="129"/>
      <c r="K12" s="129">
        <v>268</v>
      </c>
      <c r="L12" s="129"/>
      <c r="M12" s="129"/>
      <c r="N12" s="129"/>
      <c r="O12" s="129">
        <v>130</v>
      </c>
      <c r="P12" s="129"/>
      <c r="Q12" s="129"/>
      <c r="R12" s="129"/>
      <c r="S12" s="129">
        <v>82</v>
      </c>
      <c r="T12" s="129"/>
      <c r="U12" s="129"/>
      <c r="V12" s="129"/>
      <c r="W12" s="82">
        <v>21.3</v>
      </c>
      <c r="X12" s="82">
        <v>14.5</v>
      </c>
      <c r="Y12" s="39"/>
      <c r="Z12" s="39"/>
    </row>
    <row r="13" spans="1:26" ht="24" customHeight="1">
      <c r="A13" s="3"/>
      <c r="B13" s="134" t="s">
        <v>103</v>
      </c>
      <c r="C13" s="140" t="s">
        <v>68</v>
      </c>
      <c r="D13" s="141"/>
      <c r="E13" s="141"/>
      <c r="F13" s="141"/>
      <c r="G13" s="141"/>
      <c r="H13" s="141"/>
      <c r="I13" s="141"/>
      <c r="J13" s="141"/>
      <c r="K13" s="141"/>
      <c r="L13" s="141"/>
      <c r="M13" s="141"/>
      <c r="N13" s="141"/>
      <c r="O13" s="141"/>
      <c r="P13" s="141"/>
      <c r="Q13" s="141"/>
      <c r="R13" s="141"/>
      <c r="S13" s="141"/>
      <c r="T13" s="141"/>
      <c r="U13" s="141"/>
      <c r="V13" s="142"/>
      <c r="W13" s="131" t="s">
        <v>61</v>
      </c>
      <c r="X13" s="132"/>
      <c r="Y13" s="39"/>
      <c r="Z13" s="39"/>
    </row>
    <row r="14" spans="1:26" ht="24" customHeight="1">
      <c r="A14" s="73"/>
      <c r="B14" s="135"/>
      <c r="C14" s="136" t="s">
        <v>69</v>
      </c>
      <c r="D14" s="137"/>
      <c r="E14" s="137"/>
      <c r="F14" s="138"/>
      <c r="G14" s="136" t="s">
        <v>70</v>
      </c>
      <c r="H14" s="137"/>
      <c r="I14" s="137"/>
      <c r="J14" s="138"/>
      <c r="K14" s="136" t="s">
        <v>71</v>
      </c>
      <c r="L14" s="137"/>
      <c r="M14" s="137"/>
      <c r="N14" s="138"/>
      <c r="O14" s="136" t="s">
        <v>72</v>
      </c>
      <c r="P14" s="137"/>
      <c r="Q14" s="137"/>
      <c r="R14" s="138"/>
      <c r="S14" s="136" t="s">
        <v>104</v>
      </c>
      <c r="T14" s="137"/>
      <c r="U14" s="137"/>
      <c r="V14" s="138"/>
      <c r="W14" s="74" t="s">
        <v>42</v>
      </c>
      <c r="X14" s="74" t="s">
        <v>43</v>
      </c>
      <c r="Y14" s="39"/>
      <c r="Z14" s="39"/>
    </row>
    <row r="15" spans="1:26" ht="22.5" customHeight="1">
      <c r="A15" s="75" t="s">
        <v>77</v>
      </c>
      <c r="B15" s="76">
        <v>5928</v>
      </c>
      <c r="C15" s="139">
        <v>3254</v>
      </c>
      <c r="D15" s="139"/>
      <c r="E15" s="139"/>
      <c r="F15" s="139"/>
      <c r="G15" s="139">
        <v>2245</v>
      </c>
      <c r="H15" s="139"/>
      <c r="I15" s="139"/>
      <c r="J15" s="139"/>
      <c r="K15" s="139">
        <v>243</v>
      </c>
      <c r="L15" s="139"/>
      <c r="M15" s="139"/>
      <c r="N15" s="139"/>
      <c r="O15" s="139">
        <v>127</v>
      </c>
      <c r="P15" s="139"/>
      <c r="Q15" s="139"/>
      <c r="R15" s="139"/>
      <c r="S15" s="139">
        <v>59</v>
      </c>
      <c r="T15" s="139"/>
      <c r="U15" s="139"/>
      <c r="V15" s="139"/>
      <c r="W15" s="78">
        <v>17.4</v>
      </c>
      <c r="X15" s="78">
        <v>13.2</v>
      </c>
      <c r="Y15" s="42"/>
      <c r="Z15" s="39"/>
    </row>
    <row r="16" spans="1:26" ht="22.5" customHeight="1">
      <c r="A16" s="4" t="s">
        <v>78</v>
      </c>
      <c r="B16" s="79">
        <v>5487</v>
      </c>
      <c r="C16" s="129">
        <v>2907</v>
      </c>
      <c r="D16" s="129"/>
      <c r="E16" s="129"/>
      <c r="F16" s="129"/>
      <c r="G16" s="129">
        <v>2145</v>
      </c>
      <c r="H16" s="129"/>
      <c r="I16" s="129"/>
      <c r="J16" s="129"/>
      <c r="K16" s="129">
        <v>251</v>
      </c>
      <c r="L16" s="129"/>
      <c r="M16" s="129"/>
      <c r="N16" s="129"/>
      <c r="O16" s="129">
        <v>127</v>
      </c>
      <c r="P16" s="129"/>
      <c r="Q16" s="129"/>
      <c r="R16" s="129"/>
      <c r="S16" s="129">
        <v>57</v>
      </c>
      <c r="T16" s="129"/>
      <c r="U16" s="129"/>
      <c r="V16" s="129"/>
      <c r="W16" s="82">
        <v>16</v>
      </c>
      <c r="X16" s="82">
        <v>12.4</v>
      </c>
      <c r="Y16" s="42"/>
      <c r="Z16" s="39"/>
    </row>
    <row r="17" spans="1:26" ht="22.5" customHeight="1">
      <c r="A17" s="4" t="s">
        <v>79</v>
      </c>
      <c r="B17" s="79">
        <v>5125</v>
      </c>
      <c r="C17" s="129">
        <v>2874</v>
      </c>
      <c r="D17" s="129"/>
      <c r="E17" s="129"/>
      <c r="F17" s="129"/>
      <c r="G17" s="129">
        <v>1875</v>
      </c>
      <c r="H17" s="129"/>
      <c r="I17" s="129"/>
      <c r="J17" s="129"/>
      <c r="K17" s="129">
        <v>218</v>
      </c>
      <c r="L17" s="129"/>
      <c r="M17" s="129"/>
      <c r="N17" s="129"/>
      <c r="O17" s="129">
        <v>111</v>
      </c>
      <c r="P17" s="129"/>
      <c r="Q17" s="129"/>
      <c r="R17" s="129"/>
      <c r="S17" s="129">
        <v>47</v>
      </c>
      <c r="T17" s="129"/>
      <c r="U17" s="129"/>
      <c r="V17" s="129"/>
      <c r="W17" s="82">
        <v>15</v>
      </c>
      <c r="X17" s="82">
        <v>11.8</v>
      </c>
      <c r="Y17" s="42"/>
      <c r="Z17" s="39"/>
    </row>
    <row r="18" spans="1:26" ht="22.5" customHeight="1">
      <c r="A18" s="4" t="s">
        <v>80</v>
      </c>
      <c r="B18" s="79">
        <v>4978</v>
      </c>
      <c r="C18" s="129">
        <v>2827</v>
      </c>
      <c r="D18" s="129"/>
      <c r="E18" s="129"/>
      <c r="F18" s="129"/>
      <c r="G18" s="129">
        <v>1826</v>
      </c>
      <c r="H18" s="129"/>
      <c r="I18" s="129"/>
      <c r="J18" s="129"/>
      <c r="K18" s="129">
        <v>192</v>
      </c>
      <c r="L18" s="129"/>
      <c r="M18" s="129"/>
      <c r="N18" s="129"/>
      <c r="O18" s="129">
        <v>85</v>
      </c>
      <c r="P18" s="129"/>
      <c r="Q18" s="129"/>
      <c r="R18" s="129"/>
      <c r="S18" s="129">
        <v>48</v>
      </c>
      <c r="T18" s="129"/>
      <c r="U18" s="129"/>
      <c r="V18" s="129"/>
      <c r="W18" s="82">
        <v>14.5</v>
      </c>
      <c r="X18" s="82">
        <v>11.1</v>
      </c>
      <c r="Y18" s="42"/>
      <c r="Z18" s="39"/>
    </row>
    <row r="19" spans="1:26" ht="22.5" customHeight="1">
      <c r="A19" s="4" t="s">
        <v>81</v>
      </c>
      <c r="B19" s="79">
        <v>5285</v>
      </c>
      <c r="C19" s="129">
        <v>3040</v>
      </c>
      <c r="D19" s="129"/>
      <c r="E19" s="129"/>
      <c r="F19" s="129"/>
      <c r="G19" s="129">
        <v>1900</v>
      </c>
      <c r="H19" s="129"/>
      <c r="I19" s="129"/>
      <c r="J19" s="129"/>
      <c r="K19" s="129">
        <v>197</v>
      </c>
      <c r="L19" s="129"/>
      <c r="M19" s="129"/>
      <c r="N19" s="129"/>
      <c r="O19" s="129">
        <v>91</v>
      </c>
      <c r="P19" s="129"/>
      <c r="Q19" s="129"/>
      <c r="R19" s="129"/>
      <c r="S19" s="129">
        <v>56</v>
      </c>
      <c r="T19" s="129"/>
      <c r="U19" s="129"/>
      <c r="V19" s="129"/>
      <c r="W19" s="82">
        <v>15.2</v>
      </c>
      <c r="X19" s="82">
        <v>10.9</v>
      </c>
      <c r="Y19" s="42"/>
      <c r="Z19" s="39"/>
    </row>
    <row r="20" spans="1:26" ht="22.5" customHeight="1">
      <c r="A20" s="4" t="s">
        <v>82</v>
      </c>
      <c r="B20" s="79">
        <v>5218</v>
      </c>
      <c r="C20" s="129">
        <v>3120</v>
      </c>
      <c r="D20" s="129"/>
      <c r="E20" s="129"/>
      <c r="F20" s="129"/>
      <c r="G20" s="129">
        <v>1760</v>
      </c>
      <c r="H20" s="129"/>
      <c r="I20" s="129"/>
      <c r="J20" s="129"/>
      <c r="K20" s="129">
        <v>199</v>
      </c>
      <c r="L20" s="129"/>
      <c r="M20" s="129"/>
      <c r="N20" s="129"/>
      <c r="O20" s="129">
        <v>95</v>
      </c>
      <c r="P20" s="129"/>
      <c r="Q20" s="129"/>
      <c r="R20" s="129"/>
      <c r="S20" s="129">
        <v>44</v>
      </c>
      <c r="T20" s="129"/>
      <c r="U20" s="129"/>
      <c r="V20" s="129"/>
      <c r="W20" s="82">
        <v>15</v>
      </c>
      <c r="X20" s="82">
        <v>11</v>
      </c>
      <c r="Y20" s="42"/>
      <c r="Z20" s="39"/>
    </row>
    <row r="21" spans="1:26" ht="22.5" customHeight="1">
      <c r="A21" s="4" t="s">
        <v>83</v>
      </c>
      <c r="B21" s="79">
        <v>5243</v>
      </c>
      <c r="C21" s="129">
        <v>3071</v>
      </c>
      <c r="D21" s="129"/>
      <c r="E21" s="129"/>
      <c r="F21" s="129"/>
      <c r="G21" s="129">
        <v>1822</v>
      </c>
      <c r="H21" s="129"/>
      <c r="I21" s="129"/>
      <c r="J21" s="129"/>
      <c r="K21" s="129">
        <v>205</v>
      </c>
      <c r="L21" s="129"/>
      <c r="M21" s="129"/>
      <c r="N21" s="129"/>
      <c r="O21" s="129">
        <v>101</v>
      </c>
      <c r="P21" s="129"/>
      <c r="Q21" s="129"/>
      <c r="R21" s="129"/>
      <c r="S21" s="129">
        <v>44</v>
      </c>
      <c r="T21" s="129"/>
      <c r="U21" s="129"/>
      <c r="V21" s="129"/>
      <c r="W21" s="82">
        <v>15.1</v>
      </c>
      <c r="X21" s="82">
        <v>11</v>
      </c>
      <c r="Y21" s="42"/>
      <c r="Z21" s="39"/>
    </row>
    <row r="22" spans="1:26" ht="22.5" customHeight="1">
      <c r="A22" s="4" t="s">
        <v>84</v>
      </c>
      <c r="B22" s="79">
        <v>4700</v>
      </c>
      <c r="C22" s="129">
        <v>3654</v>
      </c>
      <c r="D22" s="129"/>
      <c r="E22" s="129"/>
      <c r="F22" s="129"/>
      <c r="G22" s="129">
        <v>2160</v>
      </c>
      <c r="H22" s="129"/>
      <c r="I22" s="129"/>
      <c r="J22" s="129"/>
      <c r="K22" s="129">
        <v>222</v>
      </c>
      <c r="L22" s="129"/>
      <c r="M22" s="129"/>
      <c r="N22" s="129"/>
      <c r="O22" s="129">
        <v>77</v>
      </c>
      <c r="P22" s="129"/>
      <c r="Q22" s="129"/>
      <c r="R22" s="129"/>
      <c r="S22" s="129">
        <v>68</v>
      </c>
      <c r="T22" s="129"/>
      <c r="U22" s="129"/>
      <c r="V22" s="129"/>
      <c r="W22" s="82">
        <v>13.6</v>
      </c>
      <c r="X22" s="82">
        <v>11.3</v>
      </c>
      <c r="Y22" s="42"/>
      <c r="Z22" s="39"/>
    </row>
    <row r="23" spans="1:26" ht="22.5" customHeight="1">
      <c r="A23" s="4" t="s">
        <v>1</v>
      </c>
      <c r="B23" s="79">
        <v>5857</v>
      </c>
      <c r="C23" s="129">
        <v>3455</v>
      </c>
      <c r="D23" s="129"/>
      <c r="E23" s="129"/>
      <c r="F23" s="129"/>
      <c r="G23" s="129">
        <v>2074</v>
      </c>
      <c r="H23" s="129"/>
      <c r="I23" s="129"/>
      <c r="J23" s="129"/>
      <c r="K23" s="129">
        <v>203</v>
      </c>
      <c r="L23" s="129"/>
      <c r="M23" s="129"/>
      <c r="N23" s="129"/>
      <c r="O23" s="129">
        <v>69</v>
      </c>
      <c r="P23" s="129"/>
      <c r="Q23" s="129"/>
      <c r="R23" s="129"/>
      <c r="S23" s="129">
        <v>56</v>
      </c>
      <c r="T23" s="129"/>
      <c r="U23" s="129"/>
      <c r="V23" s="129"/>
      <c r="W23" s="82">
        <v>17</v>
      </c>
      <c r="X23" s="82">
        <v>11.7</v>
      </c>
      <c r="Y23" s="42"/>
      <c r="Z23" s="39"/>
    </row>
    <row r="24" spans="1:26" ht="22.5" customHeight="1">
      <c r="A24" s="4" t="s">
        <v>85</v>
      </c>
      <c r="B24" s="79">
        <v>6181</v>
      </c>
      <c r="C24" s="129">
        <v>3654</v>
      </c>
      <c r="D24" s="129"/>
      <c r="E24" s="129"/>
      <c r="F24" s="129"/>
      <c r="G24" s="129">
        <v>2160</v>
      </c>
      <c r="H24" s="129"/>
      <c r="I24" s="129"/>
      <c r="J24" s="129"/>
      <c r="K24" s="129">
        <v>222</v>
      </c>
      <c r="L24" s="129"/>
      <c r="M24" s="129"/>
      <c r="N24" s="129"/>
      <c r="O24" s="129">
        <v>77</v>
      </c>
      <c r="P24" s="129"/>
      <c r="Q24" s="129"/>
      <c r="R24" s="129"/>
      <c r="S24" s="129">
        <v>68</v>
      </c>
      <c r="T24" s="129"/>
      <c r="U24" s="129"/>
      <c r="V24" s="129"/>
      <c r="W24" s="82">
        <v>17.9</v>
      </c>
      <c r="X24" s="82">
        <v>11.8</v>
      </c>
      <c r="Y24" s="42"/>
      <c r="Z24" s="39"/>
    </row>
    <row r="25" spans="1:24" ht="22.5" customHeight="1">
      <c r="A25" s="4" t="s">
        <v>38</v>
      </c>
      <c r="B25" s="79">
        <v>6093</v>
      </c>
      <c r="C25" s="129">
        <v>3560</v>
      </c>
      <c r="D25" s="129"/>
      <c r="E25" s="129"/>
      <c r="F25" s="129"/>
      <c r="G25" s="129">
        <v>2176</v>
      </c>
      <c r="H25" s="129"/>
      <c r="I25" s="129"/>
      <c r="J25" s="129"/>
      <c r="K25" s="129">
        <v>228</v>
      </c>
      <c r="L25" s="129"/>
      <c r="M25" s="129"/>
      <c r="N25" s="129"/>
      <c r="O25" s="129">
        <v>76</v>
      </c>
      <c r="P25" s="129"/>
      <c r="Q25" s="129"/>
      <c r="R25" s="129"/>
      <c r="S25" s="129">
        <v>53</v>
      </c>
      <c r="T25" s="129"/>
      <c r="U25" s="129"/>
      <c r="V25" s="129"/>
      <c r="W25" s="82">
        <v>17.6</v>
      </c>
      <c r="X25" s="82">
        <v>11.4</v>
      </c>
    </row>
    <row r="26" spans="1:24" ht="22.5" customHeight="1">
      <c r="A26" s="4" t="s">
        <v>39</v>
      </c>
      <c r="B26" s="79">
        <v>6041</v>
      </c>
      <c r="C26" s="129">
        <v>3495</v>
      </c>
      <c r="D26" s="129"/>
      <c r="E26" s="129"/>
      <c r="F26" s="129"/>
      <c r="G26" s="129">
        <v>2175</v>
      </c>
      <c r="H26" s="129"/>
      <c r="I26" s="129"/>
      <c r="J26" s="129"/>
      <c r="K26" s="129">
        <v>212</v>
      </c>
      <c r="L26" s="129"/>
      <c r="M26" s="129"/>
      <c r="N26" s="129"/>
      <c r="O26" s="129">
        <v>101</v>
      </c>
      <c r="P26" s="129"/>
      <c r="Q26" s="129"/>
      <c r="R26" s="129"/>
      <c r="S26" s="129">
        <v>58</v>
      </c>
      <c r="T26" s="129"/>
      <c r="U26" s="129"/>
      <c r="V26" s="129"/>
      <c r="W26" s="82">
        <v>17.5</v>
      </c>
      <c r="X26" s="82">
        <v>11.2</v>
      </c>
    </row>
    <row r="27" spans="1:24" s="68" customFormat="1" ht="22.5" customHeight="1">
      <c r="A27" s="65" t="s">
        <v>47</v>
      </c>
      <c r="B27" s="79">
        <v>5781</v>
      </c>
      <c r="C27" s="129">
        <v>3405</v>
      </c>
      <c r="D27" s="129"/>
      <c r="E27" s="129"/>
      <c r="F27" s="129"/>
      <c r="G27" s="129">
        <v>2036</v>
      </c>
      <c r="H27" s="129"/>
      <c r="I27" s="129"/>
      <c r="J27" s="129"/>
      <c r="K27" s="129">
        <v>211</v>
      </c>
      <c r="L27" s="129"/>
      <c r="M27" s="129"/>
      <c r="N27" s="129"/>
      <c r="O27" s="129">
        <v>69</v>
      </c>
      <c r="P27" s="129"/>
      <c r="Q27" s="129"/>
      <c r="R27" s="129"/>
      <c r="S27" s="129">
        <v>60</v>
      </c>
      <c r="T27" s="129"/>
      <c r="U27" s="129"/>
      <c r="V27" s="129"/>
      <c r="W27" s="82">
        <v>16.6</v>
      </c>
      <c r="X27" s="82">
        <v>10.6</v>
      </c>
    </row>
    <row r="28" spans="1:24" ht="22.5" customHeight="1">
      <c r="A28" s="4" t="s">
        <v>86</v>
      </c>
      <c r="B28" s="79">
        <v>6005</v>
      </c>
      <c r="C28" s="129">
        <v>3525</v>
      </c>
      <c r="D28" s="129"/>
      <c r="E28" s="129"/>
      <c r="F28" s="129"/>
      <c r="G28" s="129">
        <v>2183</v>
      </c>
      <c r="H28" s="129"/>
      <c r="I28" s="129"/>
      <c r="J28" s="129"/>
      <c r="K28" s="129">
        <v>188</v>
      </c>
      <c r="L28" s="129"/>
      <c r="M28" s="129"/>
      <c r="N28" s="129"/>
      <c r="O28" s="129">
        <v>61</v>
      </c>
      <c r="P28" s="129"/>
      <c r="Q28" s="129"/>
      <c r="R28" s="129"/>
      <c r="S28" s="129">
        <v>48</v>
      </c>
      <c r="T28" s="129"/>
      <c r="U28" s="129"/>
      <c r="V28" s="129"/>
      <c r="W28" s="82">
        <v>17.2</v>
      </c>
      <c r="X28" s="82">
        <v>10.3</v>
      </c>
    </row>
    <row r="29" spans="1:24" ht="22.5" customHeight="1">
      <c r="A29" s="4" t="s">
        <v>51</v>
      </c>
      <c r="B29" s="79">
        <v>5423</v>
      </c>
      <c r="C29" s="129">
        <v>3249</v>
      </c>
      <c r="D29" s="129"/>
      <c r="E29" s="129"/>
      <c r="F29" s="129"/>
      <c r="G29" s="129">
        <v>1893</v>
      </c>
      <c r="H29" s="129"/>
      <c r="I29" s="129"/>
      <c r="J29" s="129"/>
      <c r="K29" s="129">
        <v>175</v>
      </c>
      <c r="L29" s="129"/>
      <c r="M29" s="129"/>
      <c r="N29" s="129"/>
      <c r="O29" s="129">
        <v>59</v>
      </c>
      <c r="P29" s="129"/>
      <c r="Q29" s="129"/>
      <c r="R29" s="129"/>
      <c r="S29" s="129">
        <v>46</v>
      </c>
      <c r="T29" s="129"/>
      <c r="U29" s="129"/>
      <c r="V29" s="129"/>
      <c r="W29" s="82">
        <v>15.483977809058542</v>
      </c>
      <c r="X29" s="82">
        <v>9.9</v>
      </c>
    </row>
    <row r="30" spans="1:24" s="2" customFormat="1" ht="23.25" customHeight="1">
      <c r="A30" s="65" t="s">
        <v>52</v>
      </c>
      <c r="B30" s="79">
        <v>5303</v>
      </c>
      <c r="C30" s="129">
        <v>3196</v>
      </c>
      <c r="D30" s="129"/>
      <c r="E30" s="129"/>
      <c r="F30" s="129"/>
      <c r="G30" s="129">
        <v>1855</v>
      </c>
      <c r="H30" s="129"/>
      <c r="I30" s="129"/>
      <c r="J30" s="129"/>
      <c r="K30" s="129">
        <v>167</v>
      </c>
      <c r="L30" s="129"/>
      <c r="M30" s="129"/>
      <c r="N30" s="129"/>
      <c r="O30" s="129">
        <v>45</v>
      </c>
      <c r="P30" s="129"/>
      <c r="Q30" s="129"/>
      <c r="R30" s="129"/>
      <c r="S30" s="129">
        <v>40</v>
      </c>
      <c r="T30" s="129"/>
      <c r="U30" s="129"/>
      <c r="V30" s="129"/>
      <c r="W30" s="82">
        <v>15.051443979280494</v>
      </c>
      <c r="X30" s="82">
        <v>9.3</v>
      </c>
    </row>
    <row r="31" spans="1:24" s="2" customFormat="1" ht="23.25" customHeight="1">
      <c r="A31" s="5" t="s">
        <v>55</v>
      </c>
      <c r="B31" s="89">
        <v>5003</v>
      </c>
      <c r="C31" s="150">
        <v>2919</v>
      </c>
      <c r="D31" s="150"/>
      <c r="E31" s="150"/>
      <c r="F31" s="150"/>
      <c r="G31" s="150">
        <v>1803</v>
      </c>
      <c r="H31" s="150"/>
      <c r="I31" s="150"/>
      <c r="J31" s="150"/>
      <c r="K31" s="150">
        <v>174</v>
      </c>
      <c r="L31" s="150"/>
      <c r="M31" s="150"/>
      <c r="N31" s="150"/>
      <c r="O31" s="150">
        <v>54</v>
      </c>
      <c r="P31" s="150"/>
      <c r="Q31" s="150"/>
      <c r="R31" s="150"/>
      <c r="S31" s="150">
        <v>53</v>
      </c>
      <c r="T31" s="150"/>
      <c r="U31" s="150"/>
      <c r="V31" s="150"/>
      <c r="W31" s="90">
        <v>14.17372803327129</v>
      </c>
      <c r="X31" s="90">
        <v>8.8</v>
      </c>
    </row>
    <row r="32" spans="1:27" ht="7.5" customHeight="1">
      <c r="A32" s="6"/>
      <c r="B32" s="79"/>
      <c r="C32" s="91"/>
      <c r="D32" s="91"/>
      <c r="E32" s="91"/>
      <c r="F32" s="91"/>
      <c r="G32" s="91"/>
      <c r="H32" s="92"/>
      <c r="I32" s="92"/>
      <c r="J32" s="92"/>
      <c r="K32" s="91"/>
      <c r="L32" s="92"/>
      <c r="M32" s="92"/>
      <c r="N32" s="92"/>
      <c r="O32" s="91"/>
      <c r="P32" s="92"/>
      <c r="Q32" s="92"/>
      <c r="R32" s="92"/>
      <c r="S32" s="91"/>
      <c r="T32" s="92"/>
      <c r="U32" s="92"/>
      <c r="V32" s="92"/>
      <c r="W32" s="82"/>
      <c r="X32" s="82"/>
      <c r="Y32" s="45"/>
      <c r="Z32" s="93"/>
      <c r="AA32" s="44"/>
    </row>
    <row r="33" spans="1:27" ht="22.5" customHeight="1">
      <c r="A33" s="6" t="s">
        <v>87</v>
      </c>
      <c r="B33" s="79">
        <v>6</v>
      </c>
      <c r="C33" s="129">
        <v>1</v>
      </c>
      <c r="D33" s="129"/>
      <c r="E33" s="129"/>
      <c r="F33" s="129"/>
      <c r="G33" s="129">
        <v>3</v>
      </c>
      <c r="H33" s="129"/>
      <c r="I33" s="129"/>
      <c r="J33" s="129"/>
      <c r="K33" s="129">
        <v>2</v>
      </c>
      <c r="L33" s="129"/>
      <c r="M33" s="129"/>
      <c r="N33" s="129"/>
      <c r="O33" s="129">
        <v>0</v>
      </c>
      <c r="P33" s="129"/>
      <c r="Q33" s="129"/>
      <c r="R33" s="129"/>
      <c r="S33" s="129">
        <v>0</v>
      </c>
      <c r="T33" s="129"/>
      <c r="U33" s="129"/>
      <c r="V33" s="129"/>
      <c r="W33" s="81" t="s">
        <v>44</v>
      </c>
      <c r="X33" s="81" t="s">
        <v>44</v>
      </c>
      <c r="Y33" s="45"/>
      <c r="Z33" s="93"/>
      <c r="AA33" s="44"/>
    </row>
    <row r="34" spans="1:24" ht="22.5" customHeight="1">
      <c r="A34" s="94" t="s">
        <v>88</v>
      </c>
      <c r="B34" s="79">
        <v>21</v>
      </c>
      <c r="C34" s="129">
        <v>6</v>
      </c>
      <c r="D34" s="129"/>
      <c r="E34" s="129"/>
      <c r="F34" s="129"/>
      <c r="G34" s="129">
        <v>11</v>
      </c>
      <c r="H34" s="129"/>
      <c r="I34" s="129"/>
      <c r="J34" s="129"/>
      <c r="K34" s="129">
        <v>1</v>
      </c>
      <c r="L34" s="129"/>
      <c r="M34" s="129"/>
      <c r="N34" s="129"/>
      <c r="O34" s="129">
        <v>0</v>
      </c>
      <c r="P34" s="129"/>
      <c r="Q34" s="129"/>
      <c r="R34" s="129"/>
      <c r="S34" s="129">
        <v>3</v>
      </c>
      <c r="T34" s="129"/>
      <c r="U34" s="129"/>
      <c r="V34" s="129"/>
      <c r="W34" s="81" t="s">
        <v>44</v>
      </c>
      <c r="X34" s="81" t="s">
        <v>44</v>
      </c>
    </row>
    <row r="35" spans="1:27" ht="22.5" customHeight="1">
      <c r="A35" s="94" t="s">
        <v>89</v>
      </c>
      <c r="B35" s="79">
        <v>65</v>
      </c>
      <c r="C35" s="129">
        <v>34</v>
      </c>
      <c r="D35" s="129"/>
      <c r="E35" s="129"/>
      <c r="F35" s="129"/>
      <c r="G35" s="129">
        <v>19</v>
      </c>
      <c r="H35" s="129"/>
      <c r="I35" s="129"/>
      <c r="J35" s="129"/>
      <c r="K35" s="129">
        <v>6</v>
      </c>
      <c r="L35" s="129"/>
      <c r="M35" s="129"/>
      <c r="N35" s="129"/>
      <c r="O35" s="129">
        <v>3</v>
      </c>
      <c r="P35" s="129"/>
      <c r="Q35" s="129"/>
      <c r="R35" s="129"/>
      <c r="S35" s="129">
        <v>3</v>
      </c>
      <c r="T35" s="129"/>
      <c r="U35" s="129"/>
      <c r="V35" s="129"/>
      <c r="W35" s="81" t="s">
        <v>44</v>
      </c>
      <c r="X35" s="81" t="s">
        <v>44</v>
      </c>
      <c r="Y35" s="43"/>
      <c r="Z35" s="95"/>
      <c r="AA35" s="44"/>
    </row>
    <row r="36" spans="1:27" ht="22.5" customHeight="1">
      <c r="A36" s="94" t="s">
        <v>90</v>
      </c>
      <c r="B36" s="79">
        <v>73</v>
      </c>
      <c r="C36" s="129">
        <v>32</v>
      </c>
      <c r="D36" s="129"/>
      <c r="E36" s="129"/>
      <c r="F36" s="129"/>
      <c r="G36" s="129">
        <v>29</v>
      </c>
      <c r="H36" s="129"/>
      <c r="I36" s="129"/>
      <c r="J36" s="129"/>
      <c r="K36" s="129">
        <v>9</v>
      </c>
      <c r="L36" s="129"/>
      <c r="M36" s="129"/>
      <c r="N36" s="129"/>
      <c r="O36" s="129">
        <v>3</v>
      </c>
      <c r="P36" s="129"/>
      <c r="Q36" s="129"/>
      <c r="R36" s="129"/>
      <c r="S36" s="129">
        <v>0</v>
      </c>
      <c r="T36" s="129"/>
      <c r="U36" s="129"/>
      <c r="V36" s="129"/>
      <c r="W36" s="81" t="s">
        <v>44</v>
      </c>
      <c r="X36" s="81" t="s">
        <v>44</v>
      </c>
      <c r="Y36" s="45"/>
      <c r="Z36" s="93"/>
      <c r="AA36" s="44"/>
    </row>
    <row r="37" spans="1:27" ht="22.5" customHeight="1">
      <c r="A37" s="94" t="s">
        <v>91</v>
      </c>
      <c r="B37" s="79">
        <v>129</v>
      </c>
      <c r="C37" s="129">
        <v>68</v>
      </c>
      <c r="D37" s="129"/>
      <c r="E37" s="129"/>
      <c r="F37" s="129"/>
      <c r="G37" s="129">
        <v>47</v>
      </c>
      <c r="H37" s="129"/>
      <c r="I37" s="129"/>
      <c r="J37" s="129"/>
      <c r="K37" s="129">
        <v>11</v>
      </c>
      <c r="L37" s="129"/>
      <c r="M37" s="129"/>
      <c r="N37" s="129"/>
      <c r="O37" s="129">
        <v>0</v>
      </c>
      <c r="P37" s="129"/>
      <c r="Q37" s="129"/>
      <c r="R37" s="129"/>
      <c r="S37" s="129">
        <v>3</v>
      </c>
      <c r="T37" s="129"/>
      <c r="U37" s="129"/>
      <c r="V37" s="129"/>
      <c r="W37" s="81" t="s">
        <v>44</v>
      </c>
      <c r="X37" s="81" t="s">
        <v>44</v>
      </c>
      <c r="Y37" s="45"/>
      <c r="Z37" s="93"/>
      <c r="AA37" s="44"/>
    </row>
    <row r="38" spans="1:27" ht="22.5" customHeight="1">
      <c r="A38" s="94" t="s">
        <v>92</v>
      </c>
      <c r="B38" s="79">
        <v>193</v>
      </c>
      <c r="C38" s="129">
        <v>109</v>
      </c>
      <c r="D38" s="129"/>
      <c r="E38" s="129"/>
      <c r="F38" s="129"/>
      <c r="G38" s="129">
        <v>70</v>
      </c>
      <c r="H38" s="129"/>
      <c r="I38" s="129"/>
      <c r="J38" s="129"/>
      <c r="K38" s="129">
        <v>6</v>
      </c>
      <c r="L38" s="129"/>
      <c r="M38" s="129"/>
      <c r="N38" s="129"/>
      <c r="O38" s="129">
        <v>3</v>
      </c>
      <c r="P38" s="129"/>
      <c r="Q38" s="129"/>
      <c r="R38" s="129"/>
      <c r="S38" s="129">
        <v>5</v>
      </c>
      <c r="T38" s="129"/>
      <c r="U38" s="129"/>
      <c r="V38" s="129"/>
      <c r="W38" s="81" t="s">
        <v>44</v>
      </c>
      <c r="X38" s="81" t="s">
        <v>44</v>
      </c>
      <c r="Y38" s="46"/>
      <c r="Z38" s="93"/>
      <c r="AA38" s="44"/>
    </row>
    <row r="39" spans="1:27" ht="22.5" customHeight="1">
      <c r="A39" s="96" t="s">
        <v>93</v>
      </c>
      <c r="B39" s="79">
        <v>487</v>
      </c>
      <c r="C39" s="129">
        <v>250</v>
      </c>
      <c r="D39" s="129">
        <v>0</v>
      </c>
      <c r="E39" s="129">
        <v>0</v>
      </c>
      <c r="F39" s="129">
        <v>0</v>
      </c>
      <c r="G39" s="129">
        <v>179</v>
      </c>
      <c r="H39" s="129">
        <v>0</v>
      </c>
      <c r="I39" s="129">
        <v>0</v>
      </c>
      <c r="J39" s="129">
        <v>0</v>
      </c>
      <c r="K39" s="129">
        <v>35</v>
      </c>
      <c r="L39" s="129">
        <v>0</v>
      </c>
      <c r="M39" s="129">
        <v>0</v>
      </c>
      <c r="N39" s="129">
        <v>0</v>
      </c>
      <c r="O39" s="129">
        <v>9</v>
      </c>
      <c r="P39" s="129"/>
      <c r="Q39" s="129"/>
      <c r="R39" s="129"/>
      <c r="S39" s="129">
        <v>14</v>
      </c>
      <c r="T39" s="129"/>
      <c r="U39" s="129"/>
      <c r="V39" s="129"/>
      <c r="W39" s="90">
        <v>14.932237689335869</v>
      </c>
      <c r="X39" s="81">
        <v>7.6</v>
      </c>
      <c r="Y39" s="46"/>
      <c r="Z39" s="45"/>
      <c r="AA39" s="44"/>
    </row>
    <row r="40" spans="1:27" ht="22.5" customHeight="1">
      <c r="A40" s="97" t="s">
        <v>3</v>
      </c>
      <c r="B40" s="79">
        <v>1534</v>
      </c>
      <c r="C40" s="129">
        <v>860</v>
      </c>
      <c r="D40" s="129"/>
      <c r="E40" s="129"/>
      <c r="F40" s="129"/>
      <c r="G40" s="129">
        <v>587</v>
      </c>
      <c r="H40" s="129"/>
      <c r="I40" s="129"/>
      <c r="J40" s="129"/>
      <c r="K40" s="129">
        <v>62</v>
      </c>
      <c r="L40" s="129"/>
      <c r="M40" s="129"/>
      <c r="N40" s="129"/>
      <c r="O40" s="129">
        <v>15</v>
      </c>
      <c r="P40" s="129"/>
      <c r="Q40" s="129"/>
      <c r="R40" s="129"/>
      <c r="S40" s="129">
        <v>10</v>
      </c>
      <c r="T40" s="129"/>
      <c r="U40" s="129"/>
      <c r="V40" s="129"/>
      <c r="W40" s="81">
        <v>31.570931692358354</v>
      </c>
      <c r="X40" s="81">
        <v>16.3</v>
      </c>
      <c r="Y40" s="47"/>
      <c r="Z40" s="93"/>
      <c r="AA40" s="44"/>
    </row>
    <row r="41" spans="1:27" ht="22.5" customHeight="1">
      <c r="A41" s="97" t="s">
        <v>4</v>
      </c>
      <c r="B41" s="79">
        <v>1153</v>
      </c>
      <c r="C41" s="129">
        <v>686</v>
      </c>
      <c r="D41" s="129"/>
      <c r="E41" s="129"/>
      <c r="F41" s="129"/>
      <c r="G41" s="129">
        <v>419</v>
      </c>
      <c r="H41" s="129"/>
      <c r="I41" s="129"/>
      <c r="J41" s="129"/>
      <c r="K41" s="129">
        <v>26</v>
      </c>
      <c r="L41" s="129"/>
      <c r="M41" s="129"/>
      <c r="N41" s="129"/>
      <c r="O41" s="129">
        <v>12</v>
      </c>
      <c r="P41" s="129"/>
      <c r="Q41" s="129"/>
      <c r="R41" s="129"/>
      <c r="S41" s="129">
        <v>10</v>
      </c>
      <c r="T41" s="129"/>
      <c r="U41" s="129"/>
      <c r="V41" s="129"/>
      <c r="W41" s="81">
        <v>20.002428742431864</v>
      </c>
      <c r="X41" s="81">
        <v>13.8</v>
      </c>
      <c r="Y41" s="47"/>
      <c r="Z41" s="93"/>
      <c r="AA41" s="44"/>
    </row>
    <row r="42" spans="1:27" ht="22.5" customHeight="1">
      <c r="A42" s="97" t="s">
        <v>5</v>
      </c>
      <c r="B42" s="79">
        <v>875</v>
      </c>
      <c r="C42" s="129">
        <v>525</v>
      </c>
      <c r="D42" s="129"/>
      <c r="E42" s="129"/>
      <c r="F42" s="129"/>
      <c r="G42" s="129">
        <v>307</v>
      </c>
      <c r="H42" s="129"/>
      <c r="I42" s="129"/>
      <c r="J42" s="129"/>
      <c r="K42" s="129">
        <v>24</v>
      </c>
      <c r="L42" s="129"/>
      <c r="M42" s="129"/>
      <c r="N42" s="129"/>
      <c r="O42" s="129">
        <v>11</v>
      </c>
      <c r="P42" s="129"/>
      <c r="Q42" s="129"/>
      <c r="R42" s="129"/>
      <c r="S42" s="129">
        <v>8</v>
      </c>
      <c r="T42" s="129"/>
      <c r="U42" s="129"/>
      <c r="V42" s="129"/>
      <c r="W42" s="81">
        <v>14.338150952053224</v>
      </c>
      <c r="X42" s="81">
        <v>11.2</v>
      </c>
      <c r="Y42" s="47"/>
      <c r="Z42" s="93"/>
      <c r="AA42" s="44"/>
    </row>
    <row r="43" spans="1:27" ht="22.5" customHeight="1">
      <c r="A43" s="97" t="s">
        <v>6</v>
      </c>
      <c r="B43" s="79">
        <v>684</v>
      </c>
      <c r="C43" s="129">
        <v>426</v>
      </c>
      <c r="D43" s="129"/>
      <c r="E43" s="129"/>
      <c r="F43" s="129"/>
      <c r="G43" s="129">
        <v>221</v>
      </c>
      <c r="H43" s="129"/>
      <c r="I43" s="129"/>
      <c r="J43" s="129"/>
      <c r="K43" s="129">
        <v>23</v>
      </c>
      <c r="L43" s="129"/>
      <c r="M43" s="129"/>
      <c r="N43" s="129"/>
      <c r="O43" s="129">
        <v>5</v>
      </c>
      <c r="P43" s="129"/>
      <c r="Q43" s="129"/>
      <c r="R43" s="129"/>
      <c r="S43" s="129">
        <v>9</v>
      </c>
      <c r="T43" s="129"/>
      <c r="U43" s="129"/>
      <c r="V43" s="129"/>
      <c r="W43" s="81">
        <v>11.47843597919114</v>
      </c>
      <c r="X43" s="81">
        <v>9.1</v>
      </c>
      <c r="Y43" s="47"/>
      <c r="Z43" s="93"/>
      <c r="AA43" s="44"/>
    </row>
    <row r="44" spans="1:27" ht="22.5" customHeight="1">
      <c r="A44" s="97" t="s">
        <v>7</v>
      </c>
      <c r="B44" s="79">
        <v>252</v>
      </c>
      <c r="C44" s="129">
        <v>160</v>
      </c>
      <c r="D44" s="129"/>
      <c r="E44" s="129"/>
      <c r="F44" s="129"/>
      <c r="G44" s="129">
        <v>84</v>
      </c>
      <c r="H44" s="129"/>
      <c r="I44" s="129"/>
      <c r="J44" s="129"/>
      <c r="K44" s="129">
        <v>4</v>
      </c>
      <c r="L44" s="129"/>
      <c r="M44" s="129"/>
      <c r="N44" s="129"/>
      <c r="O44" s="129">
        <v>2</v>
      </c>
      <c r="P44" s="129"/>
      <c r="Q44" s="129"/>
      <c r="R44" s="129"/>
      <c r="S44" s="129">
        <v>2</v>
      </c>
      <c r="T44" s="129"/>
      <c r="U44" s="129"/>
      <c r="V44" s="129"/>
      <c r="W44" s="81">
        <v>5.097706032285472</v>
      </c>
      <c r="X44" s="81">
        <v>4.1</v>
      </c>
      <c r="Y44" s="47"/>
      <c r="Z44" s="93"/>
      <c r="AA44" s="44"/>
    </row>
    <row r="45" spans="1:27" ht="22.5" customHeight="1">
      <c r="A45" s="97" t="s">
        <v>8</v>
      </c>
      <c r="B45" s="79">
        <v>18</v>
      </c>
      <c r="C45" s="129">
        <v>12</v>
      </c>
      <c r="D45" s="129"/>
      <c r="E45" s="129"/>
      <c r="F45" s="129"/>
      <c r="G45" s="129">
        <v>6</v>
      </c>
      <c r="H45" s="129"/>
      <c r="I45" s="129"/>
      <c r="J45" s="129"/>
      <c r="K45" s="129">
        <v>0</v>
      </c>
      <c r="L45" s="129"/>
      <c r="M45" s="129"/>
      <c r="N45" s="129"/>
      <c r="O45" s="129">
        <v>0</v>
      </c>
      <c r="P45" s="129"/>
      <c r="Q45" s="129"/>
      <c r="R45" s="129"/>
      <c r="S45" s="129">
        <v>0</v>
      </c>
      <c r="T45" s="129"/>
      <c r="U45" s="129"/>
      <c r="V45" s="129"/>
      <c r="W45" s="81">
        <v>0.40833919375694744</v>
      </c>
      <c r="X45" s="81">
        <v>0.4</v>
      </c>
      <c r="Y45" s="47"/>
      <c r="Z45" s="93"/>
      <c r="AA45" s="44"/>
    </row>
    <row r="46" spans="1:27" ht="22.5" customHeight="1">
      <c r="A46" s="98" t="s">
        <v>94</v>
      </c>
      <c r="B46" s="79">
        <v>0</v>
      </c>
      <c r="C46" s="129">
        <v>0</v>
      </c>
      <c r="D46" s="129"/>
      <c r="E46" s="129"/>
      <c r="F46" s="129"/>
      <c r="G46" s="129">
        <v>0</v>
      </c>
      <c r="H46" s="129"/>
      <c r="I46" s="129"/>
      <c r="J46" s="129"/>
      <c r="K46" s="129">
        <v>0</v>
      </c>
      <c r="L46" s="129"/>
      <c r="M46" s="129"/>
      <c r="N46" s="129"/>
      <c r="O46" s="129">
        <v>0</v>
      </c>
      <c r="P46" s="129"/>
      <c r="Q46" s="129"/>
      <c r="R46" s="129"/>
      <c r="S46" s="129">
        <v>0</v>
      </c>
      <c r="T46" s="129"/>
      <c r="U46" s="129"/>
      <c r="V46" s="129"/>
      <c r="W46" s="99">
        <v>0</v>
      </c>
      <c r="X46" s="99">
        <v>0</v>
      </c>
      <c r="Y46" s="100"/>
      <c r="Z46" s="93"/>
      <c r="AA46" s="44"/>
    </row>
    <row r="47" spans="1:27" ht="22.5" customHeight="1" thickBot="1">
      <c r="A47" s="101" t="s">
        <v>48</v>
      </c>
      <c r="B47" s="102">
        <v>0</v>
      </c>
      <c r="C47" s="130">
        <v>0</v>
      </c>
      <c r="D47" s="130"/>
      <c r="E47" s="130"/>
      <c r="F47" s="130"/>
      <c r="G47" s="130">
        <v>0</v>
      </c>
      <c r="H47" s="130"/>
      <c r="I47" s="130"/>
      <c r="J47" s="130"/>
      <c r="K47" s="130">
        <v>0</v>
      </c>
      <c r="L47" s="130"/>
      <c r="M47" s="130"/>
      <c r="N47" s="130"/>
      <c r="O47" s="130">
        <v>0</v>
      </c>
      <c r="P47" s="130"/>
      <c r="Q47" s="130"/>
      <c r="R47" s="130"/>
      <c r="S47" s="130">
        <v>0</v>
      </c>
      <c r="T47" s="130"/>
      <c r="U47" s="130"/>
      <c r="V47" s="130"/>
      <c r="W47" s="103">
        <v>0</v>
      </c>
      <c r="X47" s="103">
        <v>0</v>
      </c>
      <c r="Y47" s="47"/>
      <c r="Z47" s="93"/>
      <c r="AA47" s="44"/>
    </row>
    <row r="48" spans="1:25" ht="6" customHeight="1">
      <c r="A48" s="104"/>
      <c r="B48" s="91"/>
      <c r="C48" s="80"/>
      <c r="D48" s="80"/>
      <c r="E48" s="80"/>
      <c r="F48" s="80"/>
      <c r="G48" s="80"/>
      <c r="H48" s="80"/>
      <c r="I48" s="80"/>
      <c r="J48" s="80"/>
      <c r="K48" s="80"/>
      <c r="L48" s="80"/>
      <c r="M48" s="80"/>
      <c r="N48" s="80"/>
      <c r="O48" s="80"/>
      <c r="P48" s="80"/>
      <c r="Q48" s="80"/>
      <c r="R48" s="80"/>
      <c r="S48" s="80"/>
      <c r="T48" s="80"/>
      <c r="U48" s="80"/>
      <c r="V48" s="80"/>
      <c r="W48" s="105"/>
      <c r="X48" s="105"/>
      <c r="Y48" s="51"/>
    </row>
    <row r="49" spans="1:24" ht="15" customHeight="1">
      <c r="A49" s="133" t="s">
        <v>95</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row>
    <row r="50" spans="1:21" ht="15" customHeight="1">
      <c r="A50" s="71" t="s">
        <v>96</v>
      </c>
      <c r="B50" s="71"/>
      <c r="C50" s="71"/>
      <c r="D50" s="71"/>
      <c r="E50" s="71"/>
      <c r="F50" s="71"/>
      <c r="G50" s="71"/>
      <c r="H50" s="71"/>
      <c r="I50" s="71"/>
      <c r="J50" s="71"/>
      <c r="K50" s="71"/>
      <c r="L50" s="71"/>
      <c r="M50" s="71"/>
      <c r="N50" s="71"/>
      <c r="O50" s="71"/>
      <c r="P50" s="71"/>
      <c r="Q50" s="106"/>
      <c r="R50" s="106"/>
      <c r="S50" s="106"/>
      <c r="T50" s="106"/>
      <c r="U50" s="106"/>
    </row>
    <row r="51" spans="1:24" ht="15" customHeight="1">
      <c r="A51" s="71" t="s">
        <v>97</v>
      </c>
      <c r="B51" s="71"/>
      <c r="C51" s="71"/>
      <c r="D51" s="71"/>
      <c r="E51" s="71"/>
      <c r="F51" s="71"/>
      <c r="G51" s="71"/>
      <c r="H51" s="71"/>
      <c r="I51" s="71"/>
      <c r="J51" s="71"/>
      <c r="K51" s="71"/>
      <c r="L51" s="71"/>
      <c r="M51" s="71"/>
      <c r="N51" s="71"/>
      <c r="O51" s="71"/>
      <c r="P51" s="71"/>
      <c r="Q51" s="1"/>
      <c r="R51" s="1"/>
      <c r="S51" s="1"/>
      <c r="T51" s="1"/>
      <c r="U51" s="1"/>
      <c r="V51" s="111"/>
      <c r="W51" s="111"/>
      <c r="X51" s="111"/>
    </row>
    <row r="52" spans="1:24" ht="15" customHeight="1">
      <c r="A52" s="71" t="s">
        <v>98</v>
      </c>
      <c r="B52" s="71"/>
      <c r="C52" s="71"/>
      <c r="D52" s="71"/>
      <c r="E52" s="71"/>
      <c r="F52" s="71"/>
      <c r="G52" s="71"/>
      <c r="H52" s="71"/>
      <c r="I52" s="71"/>
      <c r="J52" s="71"/>
      <c r="K52" s="71"/>
      <c r="L52" s="71"/>
      <c r="M52" s="71"/>
      <c r="N52" s="71"/>
      <c r="O52" s="71"/>
      <c r="P52" s="71"/>
      <c r="V52" s="111" t="s">
        <v>18</v>
      </c>
      <c r="W52" s="111"/>
      <c r="X52" s="111"/>
    </row>
  </sheetData>
  <mergeCells count="222">
    <mergeCell ref="C29:F29"/>
    <mergeCell ref="G29:J29"/>
    <mergeCell ref="K29:N29"/>
    <mergeCell ref="O29:R29"/>
    <mergeCell ref="V52:X52"/>
    <mergeCell ref="S28:V28"/>
    <mergeCell ref="C28:F28"/>
    <mergeCell ref="G28:J28"/>
    <mergeCell ref="K28:N28"/>
    <mergeCell ref="O28:R28"/>
    <mergeCell ref="G31:J31"/>
    <mergeCell ref="K31:N31"/>
    <mergeCell ref="O31:R31"/>
    <mergeCell ref="S31:V31"/>
    <mergeCell ref="T1:X1"/>
    <mergeCell ref="W2:X2"/>
    <mergeCell ref="C39:F39"/>
    <mergeCell ref="S26:V26"/>
    <mergeCell ref="C26:F26"/>
    <mergeCell ref="G26:J26"/>
    <mergeCell ref="K26:N26"/>
    <mergeCell ref="O26:R26"/>
    <mergeCell ref="C31:F31"/>
    <mergeCell ref="S29:V29"/>
    <mergeCell ref="C3:G3"/>
    <mergeCell ref="H3:L3"/>
    <mergeCell ref="M3:Q3"/>
    <mergeCell ref="R3:V3"/>
    <mergeCell ref="B2:B3"/>
    <mergeCell ref="M7:Q7"/>
    <mergeCell ref="R7:V7"/>
    <mergeCell ref="R5:V5"/>
    <mergeCell ref="C6:G6"/>
    <mergeCell ref="H6:L6"/>
    <mergeCell ref="M6:Q6"/>
    <mergeCell ref="R6:V6"/>
    <mergeCell ref="C5:G5"/>
    <mergeCell ref="H5:L5"/>
    <mergeCell ref="O14:R14"/>
    <mergeCell ref="K12:N12"/>
    <mergeCell ref="O12:R12"/>
    <mergeCell ref="G12:J12"/>
    <mergeCell ref="C7:G7"/>
    <mergeCell ref="H7:L7"/>
    <mergeCell ref="C4:G4"/>
    <mergeCell ref="M5:Q5"/>
    <mergeCell ref="H4:L4"/>
    <mergeCell ref="M4:Q4"/>
    <mergeCell ref="G9:J9"/>
    <mergeCell ref="K9:N9"/>
    <mergeCell ref="O9:R9"/>
    <mergeCell ref="S9:V9"/>
    <mergeCell ref="C8:V8"/>
    <mergeCell ref="C13:V13"/>
    <mergeCell ref="C2:V2"/>
    <mergeCell ref="C10:F10"/>
    <mergeCell ref="C11:F11"/>
    <mergeCell ref="G11:J11"/>
    <mergeCell ref="K11:N11"/>
    <mergeCell ref="O11:R11"/>
    <mergeCell ref="S11:V11"/>
    <mergeCell ref="R4:V4"/>
    <mergeCell ref="S12:V12"/>
    <mergeCell ref="O15:R15"/>
    <mergeCell ref="G10:J10"/>
    <mergeCell ref="K10:N10"/>
    <mergeCell ref="O10:R10"/>
    <mergeCell ref="S10:V10"/>
    <mergeCell ref="S15:V15"/>
    <mergeCell ref="S14:V14"/>
    <mergeCell ref="G14:J14"/>
    <mergeCell ref="K14:N14"/>
    <mergeCell ref="S16:V16"/>
    <mergeCell ref="C15:F15"/>
    <mergeCell ref="G15:J15"/>
    <mergeCell ref="K15:N15"/>
    <mergeCell ref="C16:F16"/>
    <mergeCell ref="G16:J16"/>
    <mergeCell ref="K16:N16"/>
    <mergeCell ref="O16:R16"/>
    <mergeCell ref="S17:V17"/>
    <mergeCell ref="C18:F18"/>
    <mergeCell ref="G18:J18"/>
    <mergeCell ref="K18:N18"/>
    <mergeCell ref="O18:R18"/>
    <mergeCell ref="S18:V18"/>
    <mergeCell ref="C17:F17"/>
    <mergeCell ref="G17:J17"/>
    <mergeCell ref="K17:N17"/>
    <mergeCell ref="O17:R17"/>
    <mergeCell ref="S19:V19"/>
    <mergeCell ref="C20:F20"/>
    <mergeCell ref="G20:J20"/>
    <mergeCell ref="K20:N20"/>
    <mergeCell ref="O20:R20"/>
    <mergeCell ref="S20:V20"/>
    <mergeCell ref="C19:F19"/>
    <mergeCell ref="G19:J19"/>
    <mergeCell ref="K19:N19"/>
    <mergeCell ref="O19:R19"/>
    <mergeCell ref="S21:V21"/>
    <mergeCell ref="C22:F22"/>
    <mergeCell ref="G22:J22"/>
    <mergeCell ref="K22:N22"/>
    <mergeCell ref="O22:R22"/>
    <mergeCell ref="S22:V22"/>
    <mergeCell ref="C21:F21"/>
    <mergeCell ref="G21:J21"/>
    <mergeCell ref="K21:N21"/>
    <mergeCell ref="O21:R21"/>
    <mergeCell ref="S23:V23"/>
    <mergeCell ref="C24:F24"/>
    <mergeCell ref="G24:J24"/>
    <mergeCell ref="K24:N24"/>
    <mergeCell ref="O24:R24"/>
    <mergeCell ref="S24:V24"/>
    <mergeCell ref="C23:F23"/>
    <mergeCell ref="G23:J23"/>
    <mergeCell ref="K23:N23"/>
    <mergeCell ref="O23:R23"/>
    <mergeCell ref="C40:F40"/>
    <mergeCell ref="G40:J40"/>
    <mergeCell ref="K40:N40"/>
    <mergeCell ref="O40:R40"/>
    <mergeCell ref="C41:F41"/>
    <mergeCell ref="G41:J41"/>
    <mergeCell ref="K41:N41"/>
    <mergeCell ref="O41:R41"/>
    <mergeCell ref="C42:F42"/>
    <mergeCell ref="G42:J42"/>
    <mergeCell ref="K42:N42"/>
    <mergeCell ref="O42:R42"/>
    <mergeCell ref="C14:F14"/>
    <mergeCell ref="C9:F9"/>
    <mergeCell ref="G47:J47"/>
    <mergeCell ref="K47:N47"/>
    <mergeCell ref="C45:F45"/>
    <mergeCell ref="G45:J45"/>
    <mergeCell ref="K45:N45"/>
    <mergeCell ref="C44:F44"/>
    <mergeCell ref="G44:J44"/>
    <mergeCell ref="K44:N44"/>
    <mergeCell ref="W8:X8"/>
    <mergeCell ref="W13:X13"/>
    <mergeCell ref="A49:X49"/>
    <mergeCell ref="C47:F47"/>
    <mergeCell ref="B8:B9"/>
    <mergeCell ref="B13:B14"/>
    <mergeCell ref="C25:F25"/>
    <mergeCell ref="C12:F12"/>
    <mergeCell ref="C27:F27"/>
    <mergeCell ref="G27:J27"/>
    <mergeCell ref="V51:X51"/>
    <mergeCell ref="S25:V25"/>
    <mergeCell ref="G25:J25"/>
    <mergeCell ref="K25:N25"/>
    <mergeCell ref="O25:R25"/>
    <mergeCell ref="S45:V45"/>
    <mergeCell ref="O47:R47"/>
    <mergeCell ref="S47:V47"/>
    <mergeCell ref="O45:R45"/>
    <mergeCell ref="S43:V43"/>
    <mergeCell ref="K27:N27"/>
    <mergeCell ref="O27:R27"/>
    <mergeCell ref="S27:V27"/>
    <mergeCell ref="S46:V46"/>
    <mergeCell ref="S38:V38"/>
    <mergeCell ref="O44:R44"/>
    <mergeCell ref="S44:V44"/>
    <mergeCell ref="O35:R35"/>
    <mergeCell ref="S35:V35"/>
    <mergeCell ref="K43:N43"/>
    <mergeCell ref="C38:F38"/>
    <mergeCell ref="G38:J38"/>
    <mergeCell ref="K38:N38"/>
    <mergeCell ref="O38:R38"/>
    <mergeCell ref="C43:F43"/>
    <mergeCell ref="G43:J43"/>
    <mergeCell ref="A1:S1"/>
    <mergeCell ref="C33:F33"/>
    <mergeCell ref="C34:F34"/>
    <mergeCell ref="C35:F35"/>
    <mergeCell ref="O33:R33"/>
    <mergeCell ref="S33:V33"/>
    <mergeCell ref="O34:R34"/>
    <mergeCell ref="S34:V34"/>
    <mergeCell ref="C36:F36"/>
    <mergeCell ref="C37:F37"/>
    <mergeCell ref="G33:J33"/>
    <mergeCell ref="K33:N33"/>
    <mergeCell ref="G34:J34"/>
    <mergeCell ref="K34:N34"/>
    <mergeCell ref="G35:J35"/>
    <mergeCell ref="K35:N35"/>
    <mergeCell ref="G36:J36"/>
    <mergeCell ref="K36:N36"/>
    <mergeCell ref="G37:J37"/>
    <mergeCell ref="K37:N37"/>
    <mergeCell ref="O37:R37"/>
    <mergeCell ref="S37:V37"/>
    <mergeCell ref="S39:V39"/>
    <mergeCell ref="O36:R36"/>
    <mergeCell ref="S36:V36"/>
    <mergeCell ref="O43:R43"/>
    <mergeCell ref="S41:V41"/>
    <mergeCell ref="S42:V42"/>
    <mergeCell ref="S40:V40"/>
    <mergeCell ref="A52:P52"/>
    <mergeCell ref="A50:P50"/>
    <mergeCell ref="A51:P51"/>
    <mergeCell ref="G39:J39"/>
    <mergeCell ref="K39:N39"/>
    <mergeCell ref="O39:R39"/>
    <mergeCell ref="C46:F46"/>
    <mergeCell ref="G46:J46"/>
    <mergeCell ref="K46:N46"/>
    <mergeCell ref="O46:R46"/>
    <mergeCell ref="S30:V30"/>
    <mergeCell ref="C30:F30"/>
    <mergeCell ref="G30:J30"/>
    <mergeCell ref="K30:N30"/>
    <mergeCell ref="O30:R30"/>
  </mergeCells>
  <printOptions horizontalCentered="1"/>
  <pageMargins left="0.3937007874015748" right="0.3937007874015748" top="0.5905511811023623" bottom="0.66" header="0.5118110236220472" footer="0.3937007874015748"/>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2010-02-03T06:34:25Z</cp:lastPrinted>
  <dcterms:created xsi:type="dcterms:W3CDTF">2004-04-03T07:08:08Z</dcterms:created>
  <dcterms:modified xsi:type="dcterms:W3CDTF">2010-04-28T05:44:57Z</dcterms:modified>
  <cp:category/>
  <cp:version/>
  <cp:contentType/>
  <cp:contentStatus/>
</cp:coreProperties>
</file>