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2"/>
  </bookViews>
  <sheets>
    <sheet name="95" sheetId="1" r:id="rId1"/>
    <sheet name="96" sheetId="2" r:id="rId2"/>
    <sheet name="97" sheetId="3" r:id="rId3"/>
  </sheets>
  <definedNames>
    <definedName name="_xlnm.Print_Area" localSheetId="1">'96'!$A$1:$BJ$27</definedName>
  </definedNames>
  <calcPr fullCalcOnLoad="1"/>
</workbook>
</file>

<file path=xl/sharedStrings.xml><?xml version="1.0" encoding="utf-8"?>
<sst xmlns="http://schemas.openxmlformats.org/spreadsheetml/2006/main" count="130" uniqueCount="92">
  <si>
    <t>総数</t>
  </si>
  <si>
    <t>東</t>
  </si>
  <si>
    <t>博多</t>
  </si>
  <si>
    <t>中央</t>
  </si>
  <si>
    <t>南</t>
  </si>
  <si>
    <t>城南</t>
  </si>
  <si>
    <t>早良</t>
  </si>
  <si>
    <t>西</t>
  </si>
  <si>
    <t>資料:保健予防課</t>
  </si>
  <si>
    <t>公費負担件数</t>
  </si>
  <si>
    <t>被用者保険</t>
  </si>
  <si>
    <t>国民健康保険</t>
  </si>
  <si>
    <t>その他</t>
  </si>
  <si>
    <t>本人</t>
  </si>
  <si>
    <t>家族</t>
  </si>
  <si>
    <t>一般</t>
  </si>
  <si>
    <t>退職本人</t>
  </si>
  <si>
    <t>退職家族</t>
  </si>
  <si>
    <t>申請</t>
  </si>
  <si>
    <t>合格</t>
  </si>
  <si>
    <t>承認</t>
  </si>
  <si>
    <t>受診者数</t>
  </si>
  <si>
    <t>第１章　予防衛生</t>
  </si>
  <si>
    <t>１．定期・定期外健康診断等、保健福祉センター別</t>
  </si>
  <si>
    <t>定期健康診断</t>
  </si>
  <si>
    <t>発見患者</t>
  </si>
  <si>
    <t>患者発見率</t>
  </si>
  <si>
    <t>受診者</t>
  </si>
  <si>
    <t>ＢＣＧ接種</t>
  </si>
  <si>
    <t>新規</t>
  </si>
  <si>
    <t>解除</t>
  </si>
  <si>
    <t>２〕感染症予防</t>
  </si>
  <si>
    <t>本市の感染症予防対策は、次の２つに大別される。</t>
  </si>
  <si>
    <t>発生通報患者数</t>
  </si>
  <si>
    <t>収容数</t>
  </si>
  <si>
    <t>消毒件数</t>
  </si>
  <si>
    <t>総数</t>
  </si>
  <si>
    <t>東</t>
  </si>
  <si>
    <t>博多</t>
  </si>
  <si>
    <t>中央</t>
  </si>
  <si>
    <t>南</t>
  </si>
  <si>
    <t>城南</t>
  </si>
  <si>
    <t>早良</t>
  </si>
  <si>
    <t>西</t>
  </si>
  <si>
    <t>感染症センター
こども病院・</t>
  </si>
  <si>
    <t>九大</t>
  </si>
  <si>
    <t>その他</t>
  </si>
  <si>
    <t>自宅死亡</t>
  </si>
  <si>
    <t>患家</t>
  </si>
  <si>
    <t>汚染地区</t>
  </si>
  <si>
    <t>資料：保健予防課</t>
  </si>
  <si>
    <t>２．予防接種実施状況</t>
  </si>
  <si>
    <t>百日せき・ジフテリア・破傷風混合</t>
  </si>
  <si>
    <t>ジフテリア
破傷風
２期</t>
  </si>
  <si>
    <t>麻しん
風しん
１期</t>
  </si>
  <si>
    <t>麻しん
風しん
２期</t>
  </si>
  <si>
    <t>１期</t>
  </si>
  <si>
    <t>１回</t>
  </si>
  <si>
    <t>２回</t>
  </si>
  <si>
    <t>３回</t>
  </si>
  <si>
    <t>追加</t>
  </si>
  <si>
    <t>日本脳炎</t>
  </si>
  <si>
    <t>急性
灰白髄炎
（ポリオ）</t>
  </si>
  <si>
    <t>インフルエンザ</t>
  </si>
  <si>
    <t>１期初回</t>
  </si>
  <si>
    <t>１期追加</t>
  </si>
  <si>
    <t>２期</t>
  </si>
  <si>
    <t>※日本脳炎３期は、平成17年7月29日廃止。</t>
  </si>
  <si>
    <t xml:space="preserve">  性感染症予防のため、正しい知識の普及・啓発を図るとともに、各区保健福祉センター（保健所）において、エイズ、性器クラジミア感染症の抗体検査を無料・匿名で実施している。</t>
  </si>
  <si>
    <t>　抗体検査実施状況</t>
  </si>
  <si>
    <t>エイズ</t>
  </si>
  <si>
    <t>性器クラジミア感染症</t>
  </si>
  <si>
    <t>夜間（第３火曜日）</t>
  </si>
  <si>
    <t>イベント</t>
  </si>
  <si>
    <r>
      <t>１〕結核予防</t>
    </r>
    <r>
      <rPr>
        <sz val="12"/>
        <rFont val="ＭＳ 明朝"/>
        <family val="1"/>
      </rPr>
      <t xml:space="preserve">
   </t>
    </r>
    <r>
      <rPr>
        <sz val="14"/>
        <rFont val="ＭＳ 明朝"/>
        <family val="1"/>
      </rPr>
      <t>本市の結核対策は衛生教育、健康診断、予防接種による結核の予防と患者の発見、感染源の隔離、患者管理、さらに医療費の公費負担等、多角的に結核対策の推進を図っている。定期健康診断は、年間を通じて保健福祉センターや巡回健診で実施している。
　また、結核患者の家族や接触者の健康診断、結核患者の管理検診を保健福祉センターで実施している。
　医療費については、医療保険制度を優先適用。自己負担部分のうち、市長が入院を勧告した患者で、所得税額が150万円超の人は一律2万円を負担、150万円以下の人は全額公費負担である。また、一般患者は、一律5％を負担し、残りを公費で負担している。</t>
    </r>
    <r>
      <rPr>
        <sz val="12"/>
        <rFont val="ＭＳ 明朝"/>
        <family val="1"/>
      </rPr>
      <t xml:space="preserve">
</t>
    </r>
  </si>
  <si>
    <t>平成19年度</t>
  </si>
  <si>
    <t>接触者健康診断</t>
  </si>
  <si>
    <t>２．管理検診実施状況、保健福祉センター別</t>
  </si>
  <si>
    <t>平成19年度</t>
  </si>
  <si>
    <t>資料：保健予防課</t>
  </si>
  <si>
    <t>３．入院勧告患者公費負担</t>
  </si>
  <si>
    <t>平成19年</t>
  </si>
  <si>
    <t>注）平成19年3月までは、旧結核予防法による命令入所</t>
  </si>
  <si>
    <t>４．一般患者公費負担状況、保険の種類別</t>
  </si>
  <si>
    <t>平成19年</t>
  </si>
  <si>
    <t>老人
保健法</t>
  </si>
  <si>
    <t>生活
保護法</t>
  </si>
  <si>
    <t>◎感染源、感染経路対策
　患者の発生届により（医師－保健福祉センター）保健福祉センターは直ちに市立こども病院・感染症センター又は適当な施設に収容するとともに、患家の消毒指導やを行い、患者家族の健康調査及び疫学調査を行っている。
◎感染症予防
　感染症予防の目的は、個体の抵抗力の増進、免疫の獲得である。
　このため本市では、八疾病を対象に次のとおり定期予防接種を実施している。
　①ジフテリア・百日せき・破傷風の三種混合、②ジフテリア・破傷風の二種混合、③麻しん、④風しん、⑤日本脳炎〈市医師会に委託実施。ＭＭＲは、平成5年4月27日付けでその実施を当面見合わせている。〉、⑥急性灰白髄炎（ポリオ）〈各保健福祉センターで実施〉、⑦インフルエンザ</t>
  </si>
  <si>
    <t>１．感染症患者収容数</t>
  </si>
  <si>
    <t>平成19年度</t>
  </si>
  <si>
    <t>-</t>
  </si>
  <si>
    <t>３〕性感染症予防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</si>
</sst>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?_ ;_ @_ "/>
    <numFmt numFmtId="177" formatCode="_ * #,##0.00_ ;_ * \-#,##0.00_ ;_ * &quot;-&quot;???_ ;_ @_ "/>
    <numFmt numFmtId="178" formatCode="_ * #,##0.0000_ ;_ * \-#,##0.0000_ ;_ * &quot;-&quot;???_ ;_ @_ "/>
    <numFmt numFmtId="179" formatCode="_ * #,##0.00000_ ;_ * \-#,##0.00000_ ;_ * &quot;-&quot;???_ ;_ @_ "/>
    <numFmt numFmtId="180" formatCode="_ * #,##0.0_ ;_ * \-#,##0.0_ ;_ * &quot;-&quot;???_ ;_ @_ "/>
    <numFmt numFmtId="181" formatCode="#,##0_ "/>
    <numFmt numFmtId="182" formatCode="0.0_);[Red]\(0.0\)"/>
    <numFmt numFmtId="183" formatCode="0_);[Red]\(0\)"/>
    <numFmt numFmtId="184" formatCode="#,##0_);[Red]\(#,##0\)"/>
    <numFmt numFmtId="185" formatCode="#,##0.0_);[Red]\(#,##0.0\)"/>
    <numFmt numFmtId="186" formatCode="0.0_ "/>
  </numFmts>
  <fonts count="2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6"/>
      <name val="ｺﾞｼｯｸ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176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right" indent="1"/>
      <protection/>
    </xf>
    <xf numFmtId="41" fontId="4" fillId="0" borderId="0" xfId="0" applyNumberFormat="1" applyFont="1" applyBorder="1" applyAlignment="1">
      <alignment horizontal="right" indent="1"/>
    </xf>
    <xf numFmtId="0" fontId="6" fillId="0" borderId="4" xfId="0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right" indent="1"/>
    </xf>
    <xf numFmtId="0" fontId="1" fillId="0" borderId="0" xfId="20">
      <alignment/>
      <protection/>
    </xf>
    <xf numFmtId="0" fontId="0" fillId="0" borderId="0" xfId="20" applyFont="1" applyAlignment="1">
      <alignment horizontal="left"/>
      <protection/>
    </xf>
    <xf numFmtId="0" fontId="0" fillId="0" borderId="0" xfId="20" applyFont="1" applyAlignment="1">
      <alignment/>
      <protection/>
    </xf>
    <xf numFmtId="0" fontId="14" fillId="0" borderId="0" xfId="20" applyFont="1">
      <alignment/>
      <protection/>
    </xf>
    <xf numFmtId="0" fontId="0" fillId="0" borderId="0" xfId="20" applyFont="1" applyAlignment="1">
      <alignment vertical="top" wrapText="1"/>
      <protection/>
    </xf>
    <xf numFmtId="0" fontId="5" fillId="0" borderId="0" xfId="20" applyFont="1" applyAlignment="1">
      <alignment vertical="top" wrapText="1"/>
      <protection/>
    </xf>
    <xf numFmtId="181" fontId="1" fillId="0" borderId="0" xfId="20" applyNumberFormat="1">
      <alignment/>
      <protection/>
    </xf>
    <xf numFmtId="0" fontId="16" fillId="0" borderId="0" xfId="20" applyFont="1" applyBorder="1" applyAlignment="1">
      <alignment/>
      <protection/>
    </xf>
    <xf numFmtId="0" fontId="1" fillId="0" borderId="0" xfId="21">
      <alignment/>
      <protection/>
    </xf>
    <xf numFmtId="0" fontId="12" fillId="0" borderId="0" xfId="21" applyFont="1" applyAlignment="1">
      <alignment/>
      <protection/>
    </xf>
    <xf numFmtId="0" fontId="16" fillId="0" borderId="0" xfId="21" applyFont="1">
      <alignment/>
      <protection/>
    </xf>
    <xf numFmtId="0" fontId="19" fillId="0" borderId="0" xfId="21" applyFont="1">
      <alignment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distributed" vertical="center" indent="1"/>
      <protection/>
    </xf>
    <xf numFmtId="0" fontId="0" fillId="0" borderId="14" xfId="0" applyFont="1" applyBorder="1" applyAlignment="1" applyProtection="1">
      <alignment horizontal="distributed" vertical="center" indent="1"/>
      <protection/>
    </xf>
    <xf numFmtId="0" fontId="0" fillId="0" borderId="15" xfId="0" applyFont="1" applyBorder="1" applyAlignment="1" applyProtection="1">
      <alignment horizontal="left"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9" fontId="0" fillId="0" borderId="1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5" xfId="0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17" xfId="0" applyFont="1" applyBorder="1" applyAlignment="1">
      <alignment horizontal="center" vertical="distributed" textRotation="255"/>
    </xf>
    <xf numFmtId="41" fontId="4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vertical="center"/>
    </xf>
    <xf numFmtId="181" fontId="5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3" fillId="0" borderId="12" xfId="0" applyFont="1" applyBorder="1" applyAlignment="1">
      <alignment horizontal="distributed"/>
    </xf>
    <xf numFmtId="181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distributed"/>
    </xf>
    <xf numFmtId="181" fontId="3" fillId="0" borderId="3" xfId="0" applyNumberFormat="1" applyFont="1" applyBorder="1" applyAlignment="1">
      <alignment/>
    </xf>
    <xf numFmtId="0" fontId="0" fillId="0" borderId="14" xfId="0" applyFont="1" applyBorder="1" applyAlignment="1">
      <alignment horizontal="distributed"/>
    </xf>
    <xf numFmtId="181" fontId="0" fillId="0" borderId="3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5" xfId="0" applyFont="1" applyBorder="1" applyAlignment="1">
      <alignment horizontal="distributed"/>
    </xf>
    <xf numFmtId="181" fontId="0" fillId="0" borderId="16" xfId="0" applyNumberFormat="1" applyFont="1" applyBorder="1" applyAlignment="1">
      <alignment/>
    </xf>
    <xf numFmtId="0" fontId="5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right" indent="1"/>
    </xf>
    <xf numFmtId="0" fontId="8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right" indent="1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37" fontId="4" fillId="0" borderId="3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right" indent="1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distributed" vertical="center" indent="1"/>
      <protection/>
    </xf>
    <xf numFmtId="0" fontId="0" fillId="0" borderId="14" xfId="0" applyFont="1" applyBorder="1" applyAlignment="1" applyProtection="1">
      <alignment horizontal="distributed" vertical="center" indent="1"/>
      <protection/>
    </xf>
    <xf numFmtId="41" fontId="4" fillId="0" borderId="3" xfId="0" applyNumberFormat="1" applyFont="1" applyBorder="1" applyAlignment="1" applyProtection="1">
      <alignment horizontal="right" inden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6" fillId="0" borderId="6" xfId="0" applyFont="1" applyBorder="1" applyAlignment="1">
      <alignment horizontal="right"/>
    </xf>
    <xf numFmtId="41" fontId="4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5" fillId="0" borderId="0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10" fillId="0" borderId="17" xfId="0" applyFont="1" applyBorder="1" applyAlignment="1">
      <alignment horizontal="center" vertical="distributed" textRotation="255"/>
    </xf>
    <xf numFmtId="181" fontId="5" fillId="0" borderId="24" xfId="0" applyNumberFormat="1" applyFont="1" applyBorder="1" applyAlignment="1">
      <alignment horizontal="center"/>
    </xf>
    <xf numFmtId="181" fontId="5" fillId="0" borderId="18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1" fontId="5" fillId="0" borderId="26" xfId="0" applyNumberFormat="1" applyFont="1" applyBorder="1" applyAlignment="1">
      <alignment horizontal="center"/>
    </xf>
    <xf numFmtId="181" fontId="5" fillId="0" borderId="16" xfId="0" applyNumberFormat="1" applyFont="1" applyBorder="1" applyAlignment="1">
      <alignment horizontal="center"/>
    </xf>
    <xf numFmtId="181" fontId="5" fillId="0" borderId="1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/>
    </xf>
    <xf numFmtId="181" fontId="5" fillId="0" borderId="18" xfId="0" applyNumberFormat="1" applyFont="1" applyBorder="1" applyAlignment="1" applyProtection="1">
      <alignment horizontal="center"/>
      <protection/>
    </xf>
    <xf numFmtId="181" fontId="4" fillId="0" borderId="24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96　第３編１章２〕１" xfId="20"/>
    <cellStyle name="標準_97　第３編２章３〕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5"/>
  <sheetViews>
    <sheetView showGridLines="0" view="pageBreakPreview" zoomScale="85" zoomScaleSheetLayoutView="85" workbookViewId="0" topLeftCell="A25">
      <selection activeCell="A4" sqref="A4:I4"/>
    </sheetView>
  </sheetViews>
  <sheetFormatPr defaultColWidth="8.83203125" defaultRowHeight="18"/>
  <cols>
    <col min="1" max="10" width="10.08203125" style="0" customWidth="1"/>
  </cols>
  <sheetData>
    <row r="1" spans="1:10" ht="24" customHeight="1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7.5" customHeight="1">
      <c r="A2" s="8"/>
      <c r="B2" s="6"/>
      <c r="C2" s="6"/>
      <c r="D2" s="6"/>
      <c r="E2" s="6"/>
      <c r="F2" s="6"/>
      <c r="G2" s="6"/>
      <c r="H2" s="6"/>
      <c r="I2" s="6"/>
      <c r="J2" s="6"/>
    </row>
    <row r="3" spans="1:10" ht="209.25" customHeight="1">
      <c r="A3" s="140" t="s">
        <v>74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1" ht="22.5" customHeight="1">
      <c r="A4" s="72" t="s">
        <v>23</v>
      </c>
      <c r="B4" s="72"/>
      <c r="C4" s="72"/>
      <c r="D4" s="72"/>
      <c r="E4" s="72"/>
      <c r="F4" s="72"/>
      <c r="G4" s="72"/>
      <c r="H4" s="72"/>
      <c r="I4" s="72"/>
      <c r="J4" s="31"/>
      <c r="K4" s="1"/>
    </row>
    <row r="5" spans="1:11" ht="18" thickBot="1">
      <c r="A5" s="32"/>
      <c r="B5" s="32"/>
      <c r="C5" s="33"/>
      <c r="D5" s="33"/>
      <c r="E5" s="33"/>
      <c r="F5" s="33"/>
      <c r="G5" s="33"/>
      <c r="H5" s="33"/>
      <c r="I5" s="33"/>
      <c r="J5" s="7" t="s">
        <v>75</v>
      </c>
      <c r="K5" s="1"/>
    </row>
    <row r="6" spans="1:11" ht="27" customHeight="1">
      <c r="A6" s="34"/>
      <c r="B6" s="35"/>
      <c r="C6" s="120" t="s">
        <v>28</v>
      </c>
      <c r="D6" s="118" t="s">
        <v>24</v>
      </c>
      <c r="E6" s="119"/>
      <c r="F6" s="119"/>
      <c r="G6" s="118" t="s">
        <v>76</v>
      </c>
      <c r="H6" s="119"/>
      <c r="I6" s="119"/>
      <c r="J6" s="16"/>
      <c r="K6" s="1"/>
    </row>
    <row r="7" spans="1:11" ht="21" customHeight="1">
      <c r="A7" s="36"/>
      <c r="B7" s="37"/>
      <c r="C7" s="121"/>
      <c r="D7" s="38" t="s">
        <v>27</v>
      </c>
      <c r="E7" s="39" t="s">
        <v>25</v>
      </c>
      <c r="F7" s="40" t="s">
        <v>26</v>
      </c>
      <c r="G7" s="38" t="s">
        <v>27</v>
      </c>
      <c r="H7" s="39" t="s">
        <v>25</v>
      </c>
      <c r="I7" s="40" t="s">
        <v>26</v>
      </c>
      <c r="J7" s="14"/>
      <c r="K7" s="1"/>
    </row>
    <row r="8" spans="1:11" ht="7.5" customHeight="1">
      <c r="A8" s="42"/>
      <c r="B8" s="43"/>
      <c r="C8" s="44"/>
      <c r="D8" s="45"/>
      <c r="E8" s="45"/>
      <c r="F8" s="45"/>
      <c r="G8" s="45"/>
      <c r="H8" s="45"/>
      <c r="I8" s="45"/>
      <c r="J8" s="42"/>
      <c r="K8" s="1"/>
    </row>
    <row r="9" spans="1:11" ht="18.75" customHeight="1">
      <c r="A9" s="126" t="s">
        <v>0</v>
      </c>
      <c r="B9" s="127"/>
      <c r="C9" s="4">
        <f>SUM(C11:C17)</f>
        <v>13715</v>
      </c>
      <c r="D9" s="5">
        <f>SUM(D11:D17)</f>
        <v>17972</v>
      </c>
      <c r="E9" s="5">
        <f>SUM(E11:E17)</f>
        <v>1</v>
      </c>
      <c r="F9" s="15">
        <f>+E9/D9*100</f>
        <v>0.005564210994880926</v>
      </c>
      <c r="G9" s="5">
        <f>SUM(G11:G17)</f>
        <v>2803</v>
      </c>
      <c r="H9" s="5">
        <f>SUM(H11:H17)</f>
        <v>7</v>
      </c>
      <c r="I9" s="17">
        <f>+H9/G9*100</f>
        <v>0.2497324295397788</v>
      </c>
      <c r="J9" s="15"/>
      <c r="K9" s="1"/>
    </row>
    <row r="10" spans="1:11" ht="7.5" customHeight="1">
      <c r="A10" s="46"/>
      <c r="B10" s="47"/>
      <c r="C10" s="4"/>
      <c r="D10" s="5"/>
      <c r="E10" s="5"/>
      <c r="F10" s="15"/>
      <c r="G10" s="5"/>
      <c r="H10" s="5"/>
      <c r="I10" s="15"/>
      <c r="J10" s="11"/>
      <c r="K10" s="1"/>
    </row>
    <row r="11" spans="1:11" ht="18.75" customHeight="1">
      <c r="A11" s="126" t="s">
        <v>1</v>
      </c>
      <c r="B11" s="127"/>
      <c r="C11" s="4">
        <v>2796</v>
      </c>
      <c r="D11" s="5">
        <v>3176</v>
      </c>
      <c r="E11" s="5">
        <v>0</v>
      </c>
      <c r="F11" s="15">
        <f>+E11/D11*100</f>
        <v>0</v>
      </c>
      <c r="G11" s="5">
        <v>471</v>
      </c>
      <c r="H11" s="5">
        <v>0</v>
      </c>
      <c r="I11" s="17">
        <f aca="true" t="shared" si="0" ref="I11:I17">+H11/G11*100</f>
        <v>0</v>
      </c>
      <c r="J11" s="15"/>
      <c r="K11" s="1"/>
    </row>
    <row r="12" spans="1:11" ht="18.75" customHeight="1">
      <c r="A12" s="126" t="s">
        <v>2</v>
      </c>
      <c r="B12" s="127"/>
      <c r="C12" s="4">
        <v>1968</v>
      </c>
      <c r="D12" s="5">
        <v>2725</v>
      </c>
      <c r="E12" s="5">
        <v>0</v>
      </c>
      <c r="F12" s="15">
        <f aca="true" t="shared" si="1" ref="F12:F17">+E12/D12*100</f>
        <v>0</v>
      </c>
      <c r="G12" s="5">
        <v>314</v>
      </c>
      <c r="H12" s="5">
        <v>0</v>
      </c>
      <c r="I12" s="17">
        <f t="shared" si="0"/>
        <v>0</v>
      </c>
      <c r="J12" s="15"/>
      <c r="K12" s="1"/>
    </row>
    <row r="13" spans="1:11" ht="18.75" customHeight="1">
      <c r="A13" s="126" t="s">
        <v>3</v>
      </c>
      <c r="B13" s="127"/>
      <c r="C13" s="4">
        <v>1435</v>
      </c>
      <c r="D13" s="5">
        <v>1434</v>
      </c>
      <c r="E13" s="5">
        <v>1</v>
      </c>
      <c r="F13" s="15">
        <f t="shared" si="1"/>
        <v>0.0697350069735007</v>
      </c>
      <c r="G13" s="5">
        <v>431</v>
      </c>
      <c r="H13" s="5">
        <v>0</v>
      </c>
      <c r="I13" s="17">
        <f t="shared" si="0"/>
        <v>0</v>
      </c>
      <c r="J13" s="15"/>
      <c r="K13" s="1"/>
    </row>
    <row r="14" spans="1:11" ht="18.75" customHeight="1">
      <c r="A14" s="126" t="s">
        <v>4</v>
      </c>
      <c r="B14" s="127"/>
      <c r="C14" s="4">
        <v>2319</v>
      </c>
      <c r="D14" s="5">
        <v>3299</v>
      </c>
      <c r="E14" s="5">
        <v>0</v>
      </c>
      <c r="F14" s="15">
        <f t="shared" si="1"/>
        <v>0</v>
      </c>
      <c r="G14" s="5">
        <v>576</v>
      </c>
      <c r="H14" s="5">
        <v>4</v>
      </c>
      <c r="I14" s="17">
        <f t="shared" si="0"/>
        <v>0.6944444444444444</v>
      </c>
      <c r="J14" s="15"/>
      <c r="K14" s="1"/>
    </row>
    <row r="15" spans="1:11" ht="18.75" customHeight="1">
      <c r="A15" s="126" t="s">
        <v>5</v>
      </c>
      <c r="B15" s="127"/>
      <c r="C15" s="4">
        <v>1177</v>
      </c>
      <c r="D15" s="5">
        <v>1955</v>
      </c>
      <c r="E15" s="5">
        <v>0</v>
      </c>
      <c r="F15" s="15">
        <f t="shared" si="1"/>
        <v>0</v>
      </c>
      <c r="G15" s="5">
        <v>241</v>
      </c>
      <c r="H15" s="5">
        <v>0</v>
      </c>
      <c r="I15" s="17">
        <f t="shared" si="0"/>
        <v>0</v>
      </c>
      <c r="J15" s="15"/>
      <c r="K15" s="1"/>
    </row>
    <row r="16" spans="1:11" ht="18.75" customHeight="1">
      <c r="A16" s="126" t="s">
        <v>6</v>
      </c>
      <c r="B16" s="127"/>
      <c r="C16" s="4">
        <v>2044</v>
      </c>
      <c r="D16" s="5">
        <v>2300</v>
      </c>
      <c r="E16" s="5">
        <v>0</v>
      </c>
      <c r="F16" s="15">
        <f t="shared" si="1"/>
        <v>0</v>
      </c>
      <c r="G16" s="5">
        <v>309</v>
      </c>
      <c r="H16" s="5">
        <v>1</v>
      </c>
      <c r="I16" s="17">
        <f t="shared" si="0"/>
        <v>0.3236245954692557</v>
      </c>
      <c r="J16" s="15"/>
      <c r="K16" s="1"/>
    </row>
    <row r="17" spans="1:11" ht="18.75" customHeight="1">
      <c r="A17" s="126" t="s">
        <v>7</v>
      </c>
      <c r="B17" s="127"/>
      <c r="C17" s="4">
        <v>1976</v>
      </c>
      <c r="D17" s="5">
        <v>3083</v>
      </c>
      <c r="E17" s="5">
        <v>0</v>
      </c>
      <c r="F17" s="15">
        <f t="shared" si="1"/>
        <v>0</v>
      </c>
      <c r="G17" s="5">
        <v>461</v>
      </c>
      <c r="H17" s="5">
        <v>2</v>
      </c>
      <c r="I17" s="17">
        <f t="shared" si="0"/>
        <v>0.43383947939262474</v>
      </c>
      <c r="J17" s="15"/>
      <c r="K17" s="1"/>
    </row>
    <row r="18" spans="1:11" ht="7.5" customHeight="1" thickBot="1">
      <c r="A18" s="32"/>
      <c r="B18" s="48"/>
      <c r="C18" s="49"/>
      <c r="D18" s="50"/>
      <c r="E18" s="50"/>
      <c r="F18" s="51"/>
      <c r="G18" s="50"/>
      <c r="H18" s="50"/>
      <c r="I18" s="51"/>
      <c r="J18" s="50"/>
      <c r="K18" s="1"/>
    </row>
    <row r="19" spans="1:11" ht="17.25">
      <c r="A19" s="34"/>
      <c r="B19" s="34"/>
      <c r="C19" s="52"/>
      <c r="D19" s="52"/>
      <c r="E19" s="52"/>
      <c r="F19" s="52"/>
      <c r="G19" s="52"/>
      <c r="H19" s="52"/>
      <c r="I19" s="41" t="s">
        <v>8</v>
      </c>
      <c r="J19" s="41"/>
      <c r="K19" s="1"/>
    </row>
    <row r="20" spans="1:10" ht="11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2.5" customHeight="1">
      <c r="A21" s="72" t="s">
        <v>77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18" thickBot="1">
      <c r="A22" s="32"/>
      <c r="B22" s="33"/>
      <c r="C22" s="33"/>
      <c r="D22" s="9" t="s">
        <v>78</v>
      </c>
      <c r="E22" s="31"/>
      <c r="F22" s="31"/>
      <c r="G22" s="31"/>
      <c r="H22" s="9"/>
      <c r="I22" s="31"/>
      <c r="J22" s="9"/>
    </row>
    <row r="23" spans="1:10" ht="24" customHeight="1">
      <c r="A23" s="35"/>
      <c r="B23" s="129" t="s">
        <v>21</v>
      </c>
      <c r="C23" s="130"/>
      <c r="D23" s="130"/>
      <c r="E23" s="133"/>
      <c r="F23" s="134"/>
      <c r="G23" s="134"/>
      <c r="H23" s="134"/>
      <c r="I23" s="53"/>
      <c r="J23" s="53"/>
    </row>
    <row r="24" spans="1:10" ht="24" customHeight="1">
      <c r="A24" s="37"/>
      <c r="B24" s="131"/>
      <c r="C24" s="132"/>
      <c r="D24" s="132"/>
      <c r="E24" s="133"/>
      <c r="F24" s="133"/>
      <c r="G24" s="133"/>
      <c r="H24" s="134"/>
      <c r="I24" s="53"/>
      <c r="J24" s="53"/>
    </row>
    <row r="25" spans="1:10" ht="7.5" customHeight="1">
      <c r="A25" s="43"/>
      <c r="B25" s="54"/>
      <c r="C25" s="54"/>
      <c r="D25" s="54"/>
      <c r="E25" s="53"/>
      <c r="F25" s="53"/>
      <c r="G25" s="53"/>
      <c r="H25" s="53"/>
      <c r="I25" s="53"/>
      <c r="J25" s="53"/>
    </row>
    <row r="26" spans="1:10" ht="18.75" customHeight="1">
      <c r="A26" s="55" t="s">
        <v>0</v>
      </c>
      <c r="B26" s="128">
        <f>SUM(B28:B34)</f>
        <v>98</v>
      </c>
      <c r="C26" s="113"/>
      <c r="D26" s="113"/>
      <c r="E26" s="124"/>
      <c r="F26" s="124"/>
      <c r="G26" s="124"/>
      <c r="H26" s="117"/>
      <c r="I26" s="56"/>
      <c r="J26" s="56"/>
    </row>
    <row r="27" spans="1:10" ht="7.5" customHeight="1">
      <c r="A27" s="55"/>
      <c r="B27" s="12"/>
      <c r="C27" s="13"/>
      <c r="D27" s="13"/>
      <c r="E27" s="12"/>
      <c r="F27" s="12"/>
      <c r="G27" s="12"/>
      <c r="H27" s="18"/>
      <c r="I27" s="56"/>
      <c r="J27" s="56"/>
    </row>
    <row r="28" spans="1:10" ht="18.75" customHeight="1">
      <c r="A28" s="55" t="s">
        <v>1</v>
      </c>
      <c r="B28" s="124">
        <v>15</v>
      </c>
      <c r="C28" s="113"/>
      <c r="D28" s="113"/>
      <c r="E28" s="124"/>
      <c r="F28" s="124"/>
      <c r="G28" s="124"/>
      <c r="H28" s="124"/>
      <c r="I28" s="56"/>
      <c r="J28" s="56"/>
    </row>
    <row r="29" spans="1:10" ht="18.75" customHeight="1">
      <c r="A29" s="55" t="s">
        <v>2</v>
      </c>
      <c r="B29" s="128">
        <v>32</v>
      </c>
      <c r="C29" s="113"/>
      <c r="D29" s="113"/>
      <c r="E29" s="124"/>
      <c r="F29" s="124"/>
      <c r="G29" s="124"/>
      <c r="H29" s="117"/>
      <c r="I29" s="56"/>
      <c r="J29" s="56"/>
    </row>
    <row r="30" spans="1:10" ht="18.75" customHeight="1">
      <c r="A30" s="55" t="s">
        <v>3</v>
      </c>
      <c r="B30" s="124">
        <v>15</v>
      </c>
      <c r="C30" s="113"/>
      <c r="D30" s="113"/>
      <c r="E30" s="124"/>
      <c r="F30" s="124"/>
      <c r="G30" s="124"/>
      <c r="H30" s="117"/>
      <c r="I30" s="56"/>
      <c r="J30" s="56"/>
    </row>
    <row r="31" spans="1:10" ht="18.75" customHeight="1">
      <c r="A31" s="55" t="s">
        <v>4</v>
      </c>
      <c r="B31" s="124">
        <v>18</v>
      </c>
      <c r="C31" s="113"/>
      <c r="D31" s="113"/>
      <c r="E31" s="124"/>
      <c r="F31" s="124"/>
      <c r="G31" s="124"/>
      <c r="H31" s="117"/>
      <c r="I31" s="56"/>
      <c r="J31" s="56"/>
    </row>
    <row r="32" spans="1:10" ht="18.75" customHeight="1">
      <c r="A32" s="55" t="s">
        <v>5</v>
      </c>
      <c r="B32" s="124">
        <v>7</v>
      </c>
      <c r="C32" s="113"/>
      <c r="D32" s="113"/>
      <c r="E32" s="124"/>
      <c r="F32" s="124"/>
      <c r="G32" s="124"/>
      <c r="H32" s="117"/>
      <c r="I32" s="56"/>
      <c r="J32" s="56"/>
    </row>
    <row r="33" spans="1:10" ht="18.75" customHeight="1">
      <c r="A33" s="55" t="s">
        <v>6</v>
      </c>
      <c r="B33" s="124">
        <v>3</v>
      </c>
      <c r="C33" s="113"/>
      <c r="D33" s="113"/>
      <c r="E33" s="124"/>
      <c r="F33" s="124"/>
      <c r="G33" s="124"/>
      <c r="H33" s="117"/>
      <c r="I33" s="56"/>
      <c r="J33" s="56"/>
    </row>
    <row r="34" spans="1:10" ht="18.75" customHeight="1">
      <c r="A34" s="55" t="s">
        <v>7</v>
      </c>
      <c r="B34" s="124">
        <v>8</v>
      </c>
      <c r="C34" s="113"/>
      <c r="D34" s="113"/>
      <c r="E34" s="124"/>
      <c r="F34" s="124"/>
      <c r="G34" s="124"/>
      <c r="H34" s="117"/>
      <c r="I34" s="56"/>
      <c r="J34" s="56"/>
    </row>
    <row r="35" spans="1:10" ht="7.5" customHeight="1" thickBot="1">
      <c r="A35" s="57"/>
      <c r="B35" s="50"/>
      <c r="C35" s="33"/>
      <c r="D35" s="33"/>
      <c r="E35" s="58"/>
      <c r="F35" s="31"/>
      <c r="G35" s="31"/>
      <c r="H35" s="59"/>
      <c r="I35" s="60"/>
      <c r="J35" s="60"/>
    </row>
    <row r="36" spans="1:10" ht="17.25">
      <c r="A36" s="34"/>
      <c r="B36" s="52"/>
      <c r="C36" s="34"/>
      <c r="D36" s="61" t="s">
        <v>79</v>
      </c>
      <c r="E36" s="58"/>
      <c r="F36" s="31"/>
      <c r="G36" s="125"/>
      <c r="H36" s="125"/>
      <c r="I36" s="62"/>
      <c r="J36" s="62"/>
    </row>
    <row r="37" spans="1:10" ht="11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22.5" customHeight="1">
      <c r="A38" s="72" t="s">
        <v>80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8" thickBot="1">
      <c r="A39" s="63"/>
      <c r="B39" s="33"/>
      <c r="C39" s="33"/>
      <c r="D39" s="33"/>
      <c r="E39" s="125" t="s">
        <v>81</v>
      </c>
      <c r="F39" s="125"/>
      <c r="G39" s="31"/>
      <c r="H39" s="31"/>
      <c r="I39" s="62"/>
      <c r="J39" s="62"/>
    </row>
    <row r="40" spans="1:10" ht="23.25" customHeight="1">
      <c r="A40" s="64"/>
      <c r="B40" s="64"/>
      <c r="C40" s="118" t="s">
        <v>29</v>
      </c>
      <c r="D40" s="139"/>
      <c r="E40" s="118" t="s">
        <v>30</v>
      </c>
      <c r="F40" s="119"/>
      <c r="G40" s="133"/>
      <c r="H40" s="133"/>
      <c r="I40" s="133"/>
      <c r="J40" s="133"/>
    </row>
    <row r="41" spans="1:10" ht="7.5" customHeight="1">
      <c r="A41" s="42"/>
      <c r="B41" s="43"/>
      <c r="C41" s="65"/>
      <c r="D41" s="66"/>
      <c r="E41" s="65"/>
      <c r="F41" s="66"/>
      <c r="G41" s="53"/>
      <c r="H41" s="53"/>
      <c r="I41" s="53"/>
      <c r="J41" s="53"/>
    </row>
    <row r="42" spans="1:10" ht="18.75" customHeight="1">
      <c r="A42" s="115" t="s">
        <v>9</v>
      </c>
      <c r="B42" s="116"/>
      <c r="C42" s="122">
        <v>140</v>
      </c>
      <c r="D42" s="123"/>
      <c r="E42" s="122">
        <v>140</v>
      </c>
      <c r="F42" s="123"/>
      <c r="G42" s="123"/>
      <c r="H42" s="123"/>
      <c r="I42" s="123"/>
      <c r="J42" s="123"/>
    </row>
    <row r="43" spans="1:10" ht="7.5" customHeight="1" thickBot="1">
      <c r="A43" s="33"/>
      <c r="B43" s="57"/>
      <c r="C43" s="67"/>
      <c r="D43" s="33"/>
      <c r="E43" s="67"/>
      <c r="F43" s="33"/>
      <c r="G43" s="31"/>
      <c r="H43" s="31"/>
      <c r="I43" s="31"/>
      <c r="J43" s="31"/>
    </row>
    <row r="44" spans="1:10" ht="16.5" customHeight="1">
      <c r="A44" s="68" t="s">
        <v>82</v>
      </c>
      <c r="B44" s="31"/>
      <c r="C44" s="31"/>
      <c r="D44" s="31"/>
      <c r="E44" s="125" t="s">
        <v>8</v>
      </c>
      <c r="F44" s="125"/>
      <c r="G44" s="31"/>
      <c r="H44" s="31"/>
      <c r="I44" s="62"/>
      <c r="J44" s="62"/>
    </row>
    <row r="45" spans="1:10" ht="11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22.5" customHeight="1">
      <c r="A46" s="72" t="s">
        <v>83</v>
      </c>
      <c r="B46" s="72"/>
      <c r="C46" s="72"/>
      <c r="D46" s="72"/>
      <c r="E46" s="72"/>
      <c r="F46" s="72"/>
      <c r="G46" s="72"/>
      <c r="H46" s="31"/>
      <c r="I46" s="31"/>
      <c r="J46" s="31"/>
    </row>
    <row r="47" spans="1:10" ht="18" thickBot="1">
      <c r="A47" s="2"/>
      <c r="B47" s="33"/>
      <c r="C47" s="33"/>
      <c r="D47" s="33"/>
      <c r="E47" s="33"/>
      <c r="F47" s="33"/>
      <c r="G47" s="33"/>
      <c r="H47" s="33"/>
      <c r="I47" s="33"/>
      <c r="J47" s="7" t="s">
        <v>84</v>
      </c>
    </row>
    <row r="48" spans="1:10" ht="20.25" customHeight="1">
      <c r="A48" s="35"/>
      <c r="B48" s="137" t="s">
        <v>0</v>
      </c>
      <c r="C48" s="118" t="s">
        <v>10</v>
      </c>
      <c r="D48" s="139"/>
      <c r="E48" s="118" t="s">
        <v>11</v>
      </c>
      <c r="F48" s="119"/>
      <c r="G48" s="139"/>
      <c r="H48" s="135" t="s">
        <v>85</v>
      </c>
      <c r="I48" s="135" t="s">
        <v>86</v>
      </c>
      <c r="J48" s="129" t="s">
        <v>12</v>
      </c>
    </row>
    <row r="49" spans="1:10" ht="20.25" customHeight="1">
      <c r="A49" s="37"/>
      <c r="B49" s="138"/>
      <c r="C49" s="3" t="s">
        <v>13</v>
      </c>
      <c r="D49" s="3" t="s">
        <v>14</v>
      </c>
      <c r="E49" s="3" t="s">
        <v>15</v>
      </c>
      <c r="F49" s="3" t="s">
        <v>16</v>
      </c>
      <c r="G49" s="3" t="s">
        <v>17</v>
      </c>
      <c r="H49" s="136"/>
      <c r="I49" s="136"/>
      <c r="J49" s="131"/>
    </row>
    <row r="50" spans="1:10" ht="7.5" customHeight="1">
      <c r="A50" s="69"/>
      <c r="B50" s="42"/>
      <c r="C50" s="45"/>
      <c r="D50" s="45"/>
      <c r="E50" s="45"/>
      <c r="F50" s="45"/>
      <c r="G50" s="45"/>
      <c r="H50" s="42"/>
      <c r="I50" s="42"/>
      <c r="J50" s="42"/>
    </row>
    <row r="51" spans="1:10" ht="19.5" customHeight="1">
      <c r="A51" s="55" t="s">
        <v>18</v>
      </c>
      <c r="B51" s="5">
        <f>SUM(C51:J51)</f>
        <v>421</v>
      </c>
      <c r="C51" s="5">
        <v>104</v>
      </c>
      <c r="D51" s="5">
        <v>21</v>
      </c>
      <c r="E51" s="5">
        <v>105</v>
      </c>
      <c r="F51" s="5">
        <v>21</v>
      </c>
      <c r="G51" s="5">
        <v>3</v>
      </c>
      <c r="H51" s="5">
        <v>123</v>
      </c>
      <c r="I51" s="5">
        <v>40</v>
      </c>
      <c r="J51" s="5">
        <v>4</v>
      </c>
    </row>
    <row r="52" spans="1:10" ht="19.5" customHeight="1">
      <c r="A52" s="55" t="s">
        <v>19</v>
      </c>
      <c r="B52" s="5">
        <f>SUM(C52:J52)</f>
        <v>412</v>
      </c>
      <c r="C52" s="5">
        <v>101</v>
      </c>
      <c r="D52" s="5">
        <v>21</v>
      </c>
      <c r="E52" s="5">
        <v>103</v>
      </c>
      <c r="F52" s="5">
        <v>20</v>
      </c>
      <c r="G52" s="5">
        <v>2</v>
      </c>
      <c r="H52" s="5">
        <v>121</v>
      </c>
      <c r="I52" s="5">
        <v>40</v>
      </c>
      <c r="J52" s="5">
        <v>4</v>
      </c>
    </row>
    <row r="53" spans="1:10" ht="19.5" customHeight="1">
      <c r="A53" s="55" t="s">
        <v>20</v>
      </c>
      <c r="B53" s="5">
        <f>SUM(C53:J53)</f>
        <v>412</v>
      </c>
      <c r="C53" s="5">
        <v>101</v>
      </c>
      <c r="D53" s="5">
        <v>21</v>
      </c>
      <c r="E53" s="5">
        <v>103</v>
      </c>
      <c r="F53" s="5">
        <v>20</v>
      </c>
      <c r="G53" s="5">
        <v>2</v>
      </c>
      <c r="H53" s="5">
        <v>121</v>
      </c>
      <c r="I53" s="5">
        <v>40</v>
      </c>
      <c r="J53" s="5">
        <v>4</v>
      </c>
    </row>
    <row r="54" spans="1:10" ht="7.5" customHeight="1" thickBot="1">
      <c r="A54" s="57"/>
      <c r="B54" s="50"/>
      <c r="C54" s="50"/>
      <c r="D54" s="50"/>
      <c r="E54" s="50"/>
      <c r="F54" s="50"/>
      <c r="G54" s="50"/>
      <c r="H54" s="50"/>
      <c r="I54" s="50"/>
      <c r="J54" s="33"/>
    </row>
    <row r="55" spans="1:10" ht="17.25">
      <c r="A55" s="34"/>
      <c r="B55" s="52"/>
      <c r="C55" s="52"/>
      <c r="D55" s="52"/>
      <c r="E55" s="52"/>
      <c r="F55" s="52"/>
      <c r="G55" s="52"/>
      <c r="H55" s="52"/>
      <c r="I55" s="41" t="s">
        <v>8</v>
      </c>
      <c r="J55" s="41"/>
    </row>
    <row r="56" spans="1:10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73" spans="1:10" ht="17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5" ht="17.25">
      <c r="C75" s="10"/>
    </row>
  </sheetData>
  <mergeCells count="56">
    <mergeCell ref="A15:B15"/>
    <mergeCell ref="I48:I49"/>
    <mergeCell ref="A3:J3"/>
    <mergeCell ref="A4:I4"/>
    <mergeCell ref="C40:D40"/>
    <mergeCell ref="E40:F40"/>
    <mergeCell ref="G40:H40"/>
    <mergeCell ref="I40:J40"/>
    <mergeCell ref="E39:F39"/>
    <mergeCell ref="E31:H31"/>
    <mergeCell ref="B34:D34"/>
    <mergeCell ref="B48:B49"/>
    <mergeCell ref="C48:D48"/>
    <mergeCell ref="E48:G48"/>
    <mergeCell ref="H48:H49"/>
    <mergeCell ref="I42:J42"/>
    <mergeCell ref="G42:H42"/>
    <mergeCell ref="E44:F44"/>
    <mergeCell ref="A46:G46"/>
    <mergeCell ref="I55:J55"/>
    <mergeCell ref="A21:J21"/>
    <mergeCell ref="B23:D24"/>
    <mergeCell ref="E23:H23"/>
    <mergeCell ref="E24:H24"/>
    <mergeCell ref="E26:H26"/>
    <mergeCell ref="E28:H28"/>
    <mergeCell ref="E29:H29"/>
    <mergeCell ref="E30:H30"/>
    <mergeCell ref="J48:J49"/>
    <mergeCell ref="A16:B16"/>
    <mergeCell ref="A17:B17"/>
    <mergeCell ref="B31:D31"/>
    <mergeCell ref="B26:D26"/>
    <mergeCell ref="B28:D28"/>
    <mergeCell ref="B29:D29"/>
    <mergeCell ref="B30:D30"/>
    <mergeCell ref="A1:J1"/>
    <mergeCell ref="A42:B42"/>
    <mergeCell ref="A38:J38"/>
    <mergeCell ref="I19:J19"/>
    <mergeCell ref="G36:H36"/>
    <mergeCell ref="A9:B9"/>
    <mergeCell ref="A11:B11"/>
    <mergeCell ref="A12:B12"/>
    <mergeCell ref="A13:B13"/>
    <mergeCell ref="A14:B14"/>
    <mergeCell ref="G6:I6"/>
    <mergeCell ref="D6:F6"/>
    <mergeCell ref="C6:C7"/>
    <mergeCell ref="C42:D42"/>
    <mergeCell ref="E42:F42"/>
    <mergeCell ref="E32:H32"/>
    <mergeCell ref="E33:H33"/>
    <mergeCell ref="E34:H34"/>
    <mergeCell ref="B32:D32"/>
    <mergeCell ref="B33:D33"/>
  </mergeCells>
  <printOptions horizontalCentered="1" vertic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7"/>
  <sheetViews>
    <sheetView view="pageBreakPreview" zoomScale="70" zoomScaleSheetLayoutView="70" workbookViewId="0" topLeftCell="A7">
      <selection activeCell="AL10" sqref="AL10"/>
    </sheetView>
  </sheetViews>
  <sheetFormatPr defaultColWidth="8.66015625" defaultRowHeight="18"/>
  <cols>
    <col min="1" max="1" width="1.91015625" style="19" customWidth="1"/>
    <col min="2" max="2" width="9.33203125" style="19" customWidth="1"/>
    <col min="3" max="62" width="1.50390625" style="19" customWidth="1"/>
    <col min="63" max="73" width="5.83203125" style="19" customWidth="1"/>
    <col min="74" max="16384" width="7.16015625" style="19" customWidth="1"/>
  </cols>
  <sheetData>
    <row r="1" spans="1:62" ht="23.25" customHeight="1">
      <c r="A1" s="167" t="s">
        <v>31</v>
      </c>
      <c r="B1" s="167"/>
      <c r="C1" s="167"/>
      <c r="D1" s="167"/>
      <c r="E1" s="167"/>
      <c r="F1" s="167"/>
      <c r="G1" s="167"/>
      <c r="H1" s="167"/>
      <c r="I1" s="70"/>
      <c r="J1" s="70"/>
      <c r="K1" s="70"/>
      <c r="L1" s="70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ht="14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73" ht="17.25">
      <c r="A3" s="71"/>
      <c r="B3" s="169" t="s">
        <v>32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21"/>
      <c r="BL3" s="21"/>
      <c r="BM3" s="21"/>
      <c r="BN3" s="21"/>
      <c r="BO3" s="21"/>
      <c r="BP3" s="21"/>
      <c r="BQ3" s="20"/>
      <c r="BR3" s="20"/>
      <c r="BS3" s="20"/>
      <c r="BT3" s="20"/>
      <c r="BU3" s="22"/>
    </row>
    <row r="4" spans="1:73" ht="187.5" customHeight="1">
      <c r="A4" s="75"/>
      <c r="B4" s="171" t="s">
        <v>87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</row>
    <row r="5" spans="1:73" ht="17.25" customHeight="1">
      <c r="A5" s="7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</row>
    <row r="6" spans="1:62" ht="22.5" customHeight="1" thickBot="1">
      <c r="A6" s="189" t="s">
        <v>88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77"/>
      <c r="O6" s="77"/>
      <c r="P6" s="77"/>
      <c r="Q6" s="77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172" t="s">
        <v>89</v>
      </c>
      <c r="BF6" s="172"/>
      <c r="BG6" s="172"/>
      <c r="BH6" s="172"/>
      <c r="BI6" s="172"/>
      <c r="BJ6" s="172"/>
    </row>
    <row r="7" spans="1:62" ht="30" customHeight="1">
      <c r="A7" s="73"/>
      <c r="B7" s="168" t="s">
        <v>33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73" t="s">
        <v>34</v>
      </c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5"/>
      <c r="AY7" s="170" t="s">
        <v>35</v>
      </c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</row>
    <row r="8" spans="1:62" ht="122.25" customHeight="1">
      <c r="A8" s="73"/>
      <c r="B8" s="78" t="s">
        <v>36</v>
      </c>
      <c r="C8" s="160" t="s">
        <v>37</v>
      </c>
      <c r="D8" s="161"/>
      <c r="E8" s="161"/>
      <c r="F8" s="162"/>
      <c r="G8" s="160" t="s">
        <v>38</v>
      </c>
      <c r="H8" s="161"/>
      <c r="I8" s="161"/>
      <c r="J8" s="162"/>
      <c r="K8" s="160" t="s">
        <v>39</v>
      </c>
      <c r="L8" s="161"/>
      <c r="M8" s="161"/>
      <c r="N8" s="162"/>
      <c r="O8" s="160" t="s">
        <v>40</v>
      </c>
      <c r="P8" s="161"/>
      <c r="Q8" s="161"/>
      <c r="R8" s="162"/>
      <c r="S8" s="160" t="s">
        <v>41</v>
      </c>
      <c r="T8" s="161"/>
      <c r="U8" s="161"/>
      <c r="V8" s="162"/>
      <c r="W8" s="160" t="s">
        <v>42</v>
      </c>
      <c r="X8" s="161"/>
      <c r="Y8" s="161"/>
      <c r="Z8" s="162"/>
      <c r="AA8" s="160" t="s">
        <v>43</v>
      </c>
      <c r="AB8" s="161"/>
      <c r="AC8" s="161"/>
      <c r="AD8" s="162"/>
      <c r="AE8" s="160" t="s">
        <v>36</v>
      </c>
      <c r="AF8" s="161"/>
      <c r="AG8" s="161"/>
      <c r="AH8" s="162"/>
      <c r="AI8" s="176" t="s">
        <v>44</v>
      </c>
      <c r="AJ8" s="177"/>
      <c r="AK8" s="177"/>
      <c r="AL8" s="178"/>
      <c r="AM8" s="160" t="s">
        <v>45</v>
      </c>
      <c r="AN8" s="161"/>
      <c r="AO8" s="161"/>
      <c r="AP8" s="162"/>
      <c r="AQ8" s="160" t="s">
        <v>46</v>
      </c>
      <c r="AR8" s="161"/>
      <c r="AS8" s="161"/>
      <c r="AT8" s="162"/>
      <c r="AU8" s="160" t="s">
        <v>47</v>
      </c>
      <c r="AV8" s="161"/>
      <c r="AW8" s="161"/>
      <c r="AX8" s="162"/>
      <c r="AY8" s="160" t="s">
        <v>36</v>
      </c>
      <c r="AZ8" s="161"/>
      <c r="BA8" s="161"/>
      <c r="BB8" s="162"/>
      <c r="BC8" s="160" t="s">
        <v>48</v>
      </c>
      <c r="BD8" s="161"/>
      <c r="BE8" s="161"/>
      <c r="BF8" s="162"/>
      <c r="BG8" s="160" t="s">
        <v>49</v>
      </c>
      <c r="BH8" s="161"/>
      <c r="BI8" s="161"/>
      <c r="BJ8" s="161"/>
    </row>
    <row r="9" spans="1:62" ht="25.5" customHeight="1" thickBot="1">
      <c r="A9" s="73"/>
      <c r="B9" s="79" t="s">
        <v>90</v>
      </c>
      <c r="C9" s="143" t="s">
        <v>90</v>
      </c>
      <c r="D9" s="143"/>
      <c r="E9" s="143"/>
      <c r="F9" s="143"/>
      <c r="G9" s="143" t="s">
        <v>90</v>
      </c>
      <c r="H9" s="143"/>
      <c r="I9" s="143"/>
      <c r="J9" s="143"/>
      <c r="K9" s="143" t="s">
        <v>90</v>
      </c>
      <c r="L9" s="143"/>
      <c r="M9" s="143"/>
      <c r="N9" s="143"/>
      <c r="O9" s="143" t="s">
        <v>90</v>
      </c>
      <c r="P9" s="143"/>
      <c r="Q9" s="143"/>
      <c r="R9" s="143"/>
      <c r="S9" s="143" t="s">
        <v>90</v>
      </c>
      <c r="T9" s="143"/>
      <c r="U9" s="143"/>
      <c r="V9" s="143"/>
      <c r="W9" s="143">
        <v>0</v>
      </c>
      <c r="X9" s="143"/>
      <c r="Y9" s="143"/>
      <c r="Z9" s="143"/>
      <c r="AA9" s="143">
        <v>0</v>
      </c>
      <c r="AB9" s="143"/>
      <c r="AC9" s="143"/>
      <c r="AD9" s="143"/>
      <c r="AE9" s="143" t="s">
        <v>90</v>
      </c>
      <c r="AF9" s="143"/>
      <c r="AG9" s="143"/>
      <c r="AH9" s="143"/>
      <c r="AI9" s="143" t="s">
        <v>90</v>
      </c>
      <c r="AJ9" s="143"/>
      <c r="AK9" s="143"/>
      <c r="AL9" s="143"/>
      <c r="AM9" s="143">
        <v>0</v>
      </c>
      <c r="AN9" s="143"/>
      <c r="AO9" s="143"/>
      <c r="AP9" s="143"/>
      <c r="AQ9" s="143">
        <v>0</v>
      </c>
      <c r="AR9" s="143"/>
      <c r="AS9" s="143"/>
      <c r="AT9" s="143"/>
      <c r="AU9" s="143">
        <v>0</v>
      </c>
      <c r="AV9" s="143"/>
      <c r="AW9" s="143"/>
      <c r="AX9" s="143"/>
      <c r="AY9" s="143" t="s">
        <v>90</v>
      </c>
      <c r="AZ9" s="143"/>
      <c r="BA9" s="143"/>
      <c r="BB9" s="143"/>
      <c r="BC9" s="143" t="s">
        <v>90</v>
      </c>
      <c r="BD9" s="143"/>
      <c r="BE9" s="143"/>
      <c r="BF9" s="143"/>
      <c r="BG9" s="143">
        <v>0</v>
      </c>
      <c r="BH9" s="143"/>
      <c r="BI9" s="143"/>
      <c r="BJ9" s="143"/>
    </row>
    <row r="10" spans="1:62" ht="14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80"/>
      <c r="S10" s="80"/>
      <c r="T10" s="80"/>
      <c r="U10" s="80"/>
      <c r="V10" s="80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142" t="s">
        <v>50</v>
      </c>
      <c r="BC10" s="142"/>
      <c r="BD10" s="142"/>
      <c r="BE10" s="142"/>
      <c r="BF10" s="142"/>
      <c r="BG10" s="142"/>
      <c r="BH10" s="142"/>
      <c r="BI10" s="142"/>
      <c r="BJ10" s="142"/>
    </row>
    <row r="11" spans="1:62" ht="14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80"/>
      <c r="S11" s="80"/>
      <c r="T11" s="80"/>
      <c r="U11" s="80"/>
      <c r="V11" s="80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81"/>
      <c r="BC11" s="81"/>
      <c r="BD11" s="81"/>
      <c r="BE11" s="81"/>
      <c r="BF11" s="81"/>
      <c r="BG11" s="81"/>
      <c r="BH11" s="81"/>
      <c r="BI11" s="81"/>
      <c r="BJ11" s="81"/>
    </row>
    <row r="12" spans="1:62" ht="14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80"/>
      <c r="S12" s="80"/>
      <c r="T12" s="80"/>
      <c r="U12" s="80"/>
      <c r="V12" s="80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81"/>
      <c r="BC12" s="81"/>
      <c r="BD12" s="81"/>
      <c r="BE12" s="81"/>
      <c r="BF12" s="81"/>
      <c r="BG12" s="81"/>
      <c r="BH12" s="81"/>
      <c r="BI12" s="81"/>
      <c r="BJ12" s="81"/>
    </row>
    <row r="13" spans="1:62" ht="19.5" thickBot="1">
      <c r="A13" s="73"/>
      <c r="B13" s="82" t="s">
        <v>51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  <c r="S13" s="84"/>
      <c r="T13" s="84"/>
      <c r="U13" s="84"/>
      <c r="V13" s="84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5"/>
      <c r="BC13" s="172" t="str">
        <f>BE6</f>
        <v>平成19年度</v>
      </c>
      <c r="BD13" s="172"/>
      <c r="BE13" s="172"/>
      <c r="BF13" s="172"/>
      <c r="BG13" s="172"/>
      <c r="BH13" s="172"/>
      <c r="BI13" s="81"/>
      <c r="BJ13" s="81"/>
    </row>
    <row r="14" spans="1:62" ht="25.5" customHeight="1">
      <c r="A14" s="68"/>
      <c r="B14" s="61"/>
      <c r="C14" s="61"/>
      <c r="D14" s="61"/>
      <c r="E14" s="61"/>
      <c r="F14" s="163" t="s">
        <v>52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4"/>
      <c r="AM14" s="148" t="s">
        <v>53</v>
      </c>
      <c r="AN14" s="149"/>
      <c r="AO14" s="149"/>
      <c r="AP14" s="149"/>
      <c r="AQ14" s="149"/>
      <c r="AR14" s="149"/>
      <c r="AS14" s="149"/>
      <c r="AT14" s="150"/>
      <c r="AU14" s="181" t="s">
        <v>54</v>
      </c>
      <c r="AV14" s="182"/>
      <c r="AW14" s="182"/>
      <c r="AX14" s="182"/>
      <c r="AY14" s="182"/>
      <c r="AZ14" s="182"/>
      <c r="BA14" s="182"/>
      <c r="BB14" s="182"/>
      <c r="BC14" s="181" t="s">
        <v>55</v>
      </c>
      <c r="BD14" s="182"/>
      <c r="BE14" s="182"/>
      <c r="BF14" s="182"/>
      <c r="BG14" s="182"/>
      <c r="BH14" s="182"/>
      <c r="BI14" s="182"/>
      <c r="BJ14" s="185"/>
    </row>
    <row r="15" spans="1:62" ht="25.5" customHeight="1">
      <c r="A15" s="68"/>
      <c r="B15" s="86"/>
      <c r="C15" s="86"/>
      <c r="D15" s="86"/>
      <c r="E15" s="86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6"/>
      <c r="AM15" s="151"/>
      <c r="AN15" s="152"/>
      <c r="AO15" s="152"/>
      <c r="AP15" s="152"/>
      <c r="AQ15" s="152"/>
      <c r="AR15" s="152"/>
      <c r="AS15" s="152"/>
      <c r="AT15" s="15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51"/>
    </row>
    <row r="16" spans="1:62" ht="25.5" customHeight="1">
      <c r="A16" s="87"/>
      <c r="B16" s="144" t="s">
        <v>36</v>
      </c>
      <c r="C16" s="144"/>
      <c r="D16" s="144"/>
      <c r="E16" s="144"/>
      <c r="F16" s="145"/>
      <c r="G16" s="154" t="s">
        <v>56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7"/>
      <c r="AM16" s="151"/>
      <c r="AN16" s="152"/>
      <c r="AO16" s="152"/>
      <c r="AP16" s="152"/>
      <c r="AQ16" s="152"/>
      <c r="AR16" s="152"/>
      <c r="AS16" s="152"/>
      <c r="AT16" s="15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51"/>
    </row>
    <row r="17" spans="1:62" ht="25.5" customHeight="1">
      <c r="A17" s="87"/>
      <c r="B17" s="146"/>
      <c r="C17" s="146"/>
      <c r="D17" s="146"/>
      <c r="E17" s="146"/>
      <c r="F17" s="147"/>
      <c r="G17" s="154" t="s">
        <v>57</v>
      </c>
      <c r="H17" s="146"/>
      <c r="I17" s="146"/>
      <c r="J17" s="146"/>
      <c r="K17" s="146"/>
      <c r="L17" s="146"/>
      <c r="M17" s="146"/>
      <c r="N17" s="146"/>
      <c r="O17" s="155" t="s">
        <v>58</v>
      </c>
      <c r="P17" s="156"/>
      <c r="Q17" s="156"/>
      <c r="R17" s="156"/>
      <c r="S17" s="156"/>
      <c r="T17" s="156"/>
      <c r="U17" s="156"/>
      <c r="V17" s="156"/>
      <c r="W17" s="157" t="s">
        <v>59</v>
      </c>
      <c r="X17" s="158"/>
      <c r="Y17" s="158"/>
      <c r="Z17" s="158"/>
      <c r="AA17" s="158"/>
      <c r="AB17" s="158"/>
      <c r="AC17" s="158"/>
      <c r="AD17" s="159"/>
      <c r="AE17" s="146" t="s">
        <v>60</v>
      </c>
      <c r="AF17" s="146"/>
      <c r="AG17" s="146"/>
      <c r="AH17" s="146"/>
      <c r="AI17" s="146"/>
      <c r="AJ17" s="146"/>
      <c r="AK17" s="146"/>
      <c r="AL17" s="147"/>
      <c r="AM17" s="154"/>
      <c r="AN17" s="146"/>
      <c r="AO17" s="146"/>
      <c r="AP17" s="146"/>
      <c r="AQ17" s="146"/>
      <c r="AR17" s="146"/>
      <c r="AS17" s="146"/>
      <c r="AT17" s="147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54"/>
    </row>
    <row r="18" spans="1:62" s="25" customFormat="1" ht="25.5" customHeight="1" thickBot="1">
      <c r="A18" s="88"/>
      <c r="B18" s="188">
        <f>SUM(G18:AL18)</f>
        <v>53048</v>
      </c>
      <c r="C18" s="188"/>
      <c r="D18" s="188"/>
      <c r="E18" s="188"/>
      <c r="F18" s="188"/>
      <c r="G18" s="179">
        <v>14012</v>
      </c>
      <c r="H18" s="180"/>
      <c r="I18" s="180"/>
      <c r="J18" s="180"/>
      <c r="K18" s="180"/>
      <c r="L18" s="180"/>
      <c r="M18" s="180"/>
      <c r="N18" s="180"/>
      <c r="O18" s="179">
        <v>13732</v>
      </c>
      <c r="P18" s="180"/>
      <c r="Q18" s="180"/>
      <c r="R18" s="180"/>
      <c r="S18" s="180"/>
      <c r="T18" s="180"/>
      <c r="U18" s="180"/>
      <c r="V18" s="180"/>
      <c r="W18" s="179">
        <v>13455</v>
      </c>
      <c r="X18" s="180"/>
      <c r="Y18" s="180"/>
      <c r="Z18" s="180"/>
      <c r="AA18" s="180"/>
      <c r="AB18" s="180"/>
      <c r="AC18" s="180"/>
      <c r="AD18" s="180"/>
      <c r="AE18" s="179">
        <v>11849</v>
      </c>
      <c r="AF18" s="180"/>
      <c r="AG18" s="180"/>
      <c r="AH18" s="180"/>
      <c r="AI18" s="180"/>
      <c r="AJ18" s="180"/>
      <c r="AK18" s="180"/>
      <c r="AL18" s="180"/>
      <c r="AM18" s="179">
        <v>5389</v>
      </c>
      <c r="AN18" s="180"/>
      <c r="AO18" s="180"/>
      <c r="AP18" s="180"/>
      <c r="AQ18" s="180"/>
      <c r="AR18" s="180"/>
      <c r="AS18" s="180"/>
      <c r="AT18" s="180"/>
      <c r="AU18" s="186">
        <v>13540</v>
      </c>
      <c r="AV18" s="186"/>
      <c r="AW18" s="186"/>
      <c r="AX18" s="186"/>
      <c r="AY18" s="186"/>
      <c r="AZ18" s="186"/>
      <c r="BA18" s="186"/>
      <c r="BB18" s="186"/>
      <c r="BC18" s="186">
        <v>11369</v>
      </c>
      <c r="BD18" s="186"/>
      <c r="BE18" s="186"/>
      <c r="BF18" s="186"/>
      <c r="BG18" s="186"/>
      <c r="BH18" s="186"/>
      <c r="BI18" s="186"/>
      <c r="BJ18" s="187"/>
    </row>
    <row r="19" spans="1:62" ht="25.5" customHeight="1" thickBo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73"/>
      <c r="BG19" s="73"/>
      <c r="BH19" s="73"/>
      <c r="BI19" s="73"/>
      <c r="BJ19" s="73"/>
    </row>
    <row r="20" spans="1:62" ht="25.5" customHeight="1">
      <c r="A20" s="87"/>
      <c r="B20" s="149" t="s">
        <v>61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50"/>
      <c r="AE20" s="148" t="s">
        <v>62</v>
      </c>
      <c r="AF20" s="149"/>
      <c r="AG20" s="149"/>
      <c r="AH20" s="149"/>
      <c r="AI20" s="149"/>
      <c r="AJ20" s="149"/>
      <c r="AK20" s="149"/>
      <c r="AL20" s="150"/>
      <c r="AM20" s="182" t="s">
        <v>63</v>
      </c>
      <c r="AN20" s="182"/>
      <c r="AO20" s="182"/>
      <c r="AP20" s="182"/>
      <c r="AQ20" s="182"/>
      <c r="AR20" s="182"/>
      <c r="AS20" s="182"/>
      <c r="AT20" s="185"/>
      <c r="AU20" s="87"/>
      <c r="AV20" s="87"/>
      <c r="AW20" s="87"/>
      <c r="AX20" s="87"/>
      <c r="AY20" s="87"/>
      <c r="AZ20" s="87"/>
      <c r="BA20" s="87"/>
      <c r="BB20" s="87"/>
      <c r="BC20" s="73"/>
      <c r="BD20" s="73"/>
      <c r="BE20" s="73"/>
      <c r="BF20" s="73"/>
      <c r="BG20" s="73"/>
      <c r="BH20" s="73"/>
      <c r="BI20" s="73"/>
      <c r="BJ20" s="73"/>
    </row>
    <row r="21" spans="1:62" ht="25.5" customHeight="1">
      <c r="A21" s="87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7"/>
      <c r="AE21" s="151"/>
      <c r="AF21" s="152"/>
      <c r="AG21" s="152"/>
      <c r="AH21" s="152"/>
      <c r="AI21" s="152"/>
      <c r="AJ21" s="152"/>
      <c r="AK21" s="152"/>
      <c r="AL21" s="153"/>
      <c r="AM21" s="183"/>
      <c r="AN21" s="183"/>
      <c r="AO21" s="183"/>
      <c r="AP21" s="183"/>
      <c r="AQ21" s="183"/>
      <c r="AR21" s="183"/>
      <c r="AS21" s="183"/>
      <c r="AT21" s="151"/>
      <c r="AU21" s="87"/>
      <c r="AV21" s="87"/>
      <c r="AW21" s="87"/>
      <c r="AX21" s="87"/>
      <c r="AY21" s="87"/>
      <c r="AZ21" s="87"/>
      <c r="BA21" s="87"/>
      <c r="BB21" s="87"/>
      <c r="BC21" s="73"/>
      <c r="BD21" s="73"/>
      <c r="BE21" s="73"/>
      <c r="BF21" s="73"/>
      <c r="BG21" s="73"/>
      <c r="BH21" s="73"/>
      <c r="BI21" s="73"/>
      <c r="BJ21" s="73"/>
    </row>
    <row r="22" spans="1:62" ht="25.5" customHeight="1">
      <c r="A22" s="87"/>
      <c r="B22" s="156" t="s">
        <v>36</v>
      </c>
      <c r="C22" s="156"/>
      <c r="D22" s="156"/>
      <c r="E22" s="156"/>
      <c r="F22" s="190"/>
      <c r="G22" s="154" t="s">
        <v>64</v>
      </c>
      <c r="H22" s="146"/>
      <c r="I22" s="146"/>
      <c r="J22" s="146"/>
      <c r="K22" s="146"/>
      <c r="L22" s="146"/>
      <c r="M22" s="146"/>
      <c r="N22" s="146"/>
      <c r="O22" s="155" t="s">
        <v>65</v>
      </c>
      <c r="P22" s="156"/>
      <c r="Q22" s="156"/>
      <c r="R22" s="156"/>
      <c r="S22" s="156"/>
      <c r="T22" s="156"/>
      <c r="U22" s="156"/>
      <c r="V22" s="156"/>
      <c r="W22" s="157" t="s">
        <v>66</v>
      </c>
      <c r="X22" s="158"/>
      <c r="Y22" s="158"/>
      <c r="Z22" s="158"/>
      <c r="AA22" s="158"/>
      <c r="AB22" s="158"/>
      <c r="AC22" s="158"/>
      <c r="AD22" s="159"/>
      <c r="AE22" s="154"/>
      <c r="AF22" s="146"/>
      <c r="AG22" s="146"/>
      <c r="AH22" s="146"/>
      <c r="AI22" s="146"/>
      <c r="AJ22" s="146"/>
      <c r="AK22" s="146"/>
      <c r="AL22" s="147"/>
      <c r="AM22" s="184"/>
      <c r="AN22" s="184"/>
      <c r="AO22" s="184"/>
      <c r="AP22" s="184"/>
      <c r="AQ22" s="184"/>
      <c r="AR22" s="184"/>
      <c r="AS22" s="184"/>
      <c r="AT22" s="154"/>
      <c r="AU22" s="87"/>
      <c r="AV22" s="87"/>
      <c r="AW22" s="87"/>
      <c r="AX22" s="87"/>
      <c r="AY22" s="87"/>
      <c r="AZ22" s="87"/>
      <c r="BA22" s="87"/>
      <c r="BB22" s="87"/>
      <c r="BC22" s="73"/>
      <c r="BD22" s="73"/>
      <c r="BE22" s="73"/>
      <c r="BF22" s="73"/>
      <c r="BG22" s="73"/>
      <c r="BH22" s="73"/>
      <c r="BI22" s="73"/>
      <c r="BJ22" s="73"/>
    </row>
    <row r="23" spans="1:62" s="25" customFormat="1" ht="25.5" customHeight="1" thickBot="1">
      <c r="A23" s="88"/>
      <c r="B23" s="191">
        <f>SUM(G23:AD23)</f>
        <v>16218</v>
      </c>
      <c r="C23" s="191"/>
      <c r="D23" s="191"/>
      <c r="E23" s="191"/>
      <c r="F23" s="191"/>
      <c r="G23" s="179">
        <v>11941</v>
      </c>
      <c r="H23" s="180"/>
      <c r="I23" s="180"/>
      <c r="J23" s="180"/>
      <c r="K23" s="180"/>
      <c r="L23" s="180"/>
      <c r="M23" s="180"/>
      <c r="N23" s="180"/>
      <c r="O23" s="179">
        <v>2677</v>
      </c>
      <c r="P23" s="180"/>
      <c r="Q23" s="180"/>
      <c r="R23" s="180"/>
      <c r="S23" s="180"/>
      <c r="T23" s="180"/>
      <c r="U23" s="180"/>
      <c r="V23" s="180"/>
      <c r="W23" s="192">
        <v>1600</v>
      </c>
      <c r="X23" s="193"/>
      <c r="Y23" s="193"/>
      <c r="Z23" s="193"/>
      <c r="AA23" s="193"/>
      <c r="AB23" s="193"/>
      <c r="AC23" s="193"/>
      <c r="AD23" s="193"/>
      <c r="AE23" s="179">
        <v>25690</v>
      </c>
      <c r="AF23" s="180"/>
      <c r="AG23" s="180"/>
      <c r="AH23" s="180"/>
      <c r="AI23" s="180"/>
      <c r="AJ23" s="180"/>
      <c r="AK23" s="180"/>
      <c r="AL23" s="180"/>
      <c r="AM23" s="186">
        <v>118822</v>
      </c>
      <c r="AN23" s="186"/>
      <c r="AO23" s="186"/>
      <c r="AP23" s="186"/>
      <c r="AQ23" s="186"/>
      <c r="AR23" s="186"/>
      <c r="AS23" s="186"/>
      <c r="AT23" s="187"/>
      <c r="AU23" s="91"/>
      <c r="AV23" s="91"/>
      <c r="AW23" s="91"/>
      <c r="AX23" s="91"/>
      <c r="AY23" s="91"/>
      <c r="AZ23" s="91"/>
      <c r="BA23" s="91"/>
      <c r="BB23" s="91"/>
      <c r="BC23" s="92"/>
      <c r="BD23" s="92"/>
      <c r="BE23" s="92"/>
      <c r="BF23" s="92"/>
      <c r="BG23" s="92"/>
      <c r="BH23" s="92"/>
      <c r="BI23" s="92"/>
      <c r="BJ23" s="92"/>
    </row>
    <row r="24" spans="1:62" ht="14.25">
      <c r="A24" s="73"/>
      <c r="B24" s="93" t="s">
        <v>67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81" t="s">
        <v>50</v>
      </c>
      <c r="AU24" s="73"/>
      <c r="AV24" s="81"/>
      <c r="AW24" s="81"/>
      <c r="AX24" s="81"/>
      <c r="AY24" s="81"/>
      <c r="AZ24" s="81"/>
      <c r="BA24" s="81"/>
      <c r="BB24" s="73"/>
      <c r="BC24" s="81"/>
      <c r="BD24" s="73"/>
      <c r="BE24" s="73"/>
      <c r="BF24" s="73"/>
      <c r="BG24" s="73"/>
      <c r="BH24" s="73"/>
      <c r="BI24" s="73"/>
      <c r="BJ24" s="73"/>
    </row>
    <row r="25" spans="1:62" ht="13.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</row>
    <row r="26" spans="1:63" ht="13.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94"/>
      <c r="BD26" s="94"/>
      <c r="BE26" s="94"/>
      <c r="BF26" s="94"/>
      <c r="BG26" s="94"/>
      <c r="BH26" s="94"/>
      <c r="BI26" s="94"/>
      <c r="BJ26" s="94"/>
      <c r="BK26" s="26"/>
    </row>
    <row r="27" spans="1:62" ht="14.2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</row>
    <row r="29" ht="13.5" customHeight="1"/>
  </sheetData>
  <mergeCells count="71">
    <mergeCell ref="A6:M6"/>
    <mergeCell ref="BC13:BH13"/>
    <mergeCell ref="AE23:AL23"/>
    <mergeCell ref="AM23:AT23"/>
    <mergeCell ref="B22:F22"/>
    <mergeCell ref="B23:F23"/>
    <mergeCell ref="G23:N23"/>
    <mergeCell ref="O23:V23"/>
    <mergeCell ref="W23:AD23"/>
    <mergeCell ref="G22:N22"/>
    <mergeCell ref="O22:V22"/>
    <mergeCell ref="W22:AD22"/>
    <mergeCell ref="AU18:BB18"/>
    <mergeCell ref="BC18:BJ18"/>
    <mergeCell ref="B20:AD21"/>
    <mergeCell ref="B18:F18"/>
    <mergeCell ref="AU14:BB17"/>
    <mergeCell ref="BC14:BJ17"/>
    <mergeCell ref="AE20:AL22"/>
    <mergeCell ref="AM20:AT22"/>
    <mergeCell ref="AM18:AT18"/>
    <mergeCell ref="G18:N18"/>
    <mergeCell ref="O18:V18"/>
    <mergeCell ref="W18:AD18"/>
    <mergeCell ref="AE18:AL18"/>
    <mergeCell ref="AU8:AX8"/>
    <mergeCell ref="AY8:BB8"/>
    <mergeCell ref="AQ8:AT8"/>
    <mergeCell ref="AE8:AH8"/>
    <mergeCell ref="AI8:AL8"/>
    <mergeCell ref="AM8:AP8"/>
    <mergeCell ref="BC8:BF8"/>
    <mergeCell ref="BG8:BJ8"/>
    <mergeCell ref="A1:H1"/>
    <mergeCell ref="B7:AD7"/>
    <mergeCell ref="B3:BJ3"/>
    <mergeCell ref="AY7:BJ7"/>
    <mergeCell ref="B4:BJ4"/>
    <mergeCell ref="BE6:BJ6"/>
    <mergeCell ref="AE7:AX7"/>
    <mergeCell ref="C8:F8"/>
    <mergeCell ref="G8:J8"/>
    <mergeCell ref="K8:N8"/>
    <mergeCell ref="O8:R8"/>
    <mergeCell ref="F14:AL15"/>
    <mergeCell ref="S8:V8"/>
    <mergeCell ref="W8:Z8"/>
    <mergeCell ref="AA8:AD8"/>
    <mergeCell ref="AM9:AP9"/>
    <mergeCell ref="AA9:AD9"/>
    <mergeCell ref="AE9:AH9"/>
    <mergeCell ref="AM14:AT17"/>
    <mergeCell ref="G16:AL16"/>
    <mergeCell ref="G17:N17"/>
    <mergeCell ref="O17:V17"/>
    <mergeCell ref="W17:AD17"/>
    <mergeCell ref="AE17:AL17"/>
    <mergeCell ref="B16:F17"/>
    <mergeCell ref="AI9:AL9"/>
    <mergeCell ref="S9:V9"/>
    <mergeCell ref="W9:Z9"/>
    <mergeCell ref="C9:F9"/>
    <mergeCell ref="G9:J9"/>
    <mergeCell ref="K9:N9"/>
    <mergeCell ref="O9:R9"/>
    <mergeCell ref="BB10:BJ10"/>
    <mergeCell ref="AQ9:AT9"/>
    <mergeCell ref="AU9:AX9"/>
    <mergeCell ref="AY9:BB9"/>
    <mergeCell ref="BC9:BF9"/>
    <mergeCell ref="BG9:BJ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70" zoomScaleSheetLayoutView="70" workbookViewId="0" topLeftCell="A1">
      <selection activeCell="D24" sqref="D24"/>
    </sheetView>
  </sheetViews>
  <sheetFormatPr defaultColWidth="8.66015625" defaultRowHeight="18"/>
  <cols>
    <col min="1" max="1" width="2.58203125" style="27" customWidth="1"/>
    <col min="2" max="2" width="34.08203125" style="27" bestFit="1" customWidth="1"/>
    <col min="3" max="4" width="33.33203125" style="27" customWidth="1"/>
    <col min="5" max="16384" width="7.16015625" style="27" customWidth="1"/>
  </cols>
  <sheetData>
    <row r="1" spans="1:4" ht="23.25" customHeight="1">
      <c r="A1" s="167" t="s">
        <v>91</v>
      </c>
      <c r="B1" s="167"/>
      <c r="C1" s="167"/>
      <c r="D1" s="95"/>
    </row>
    <row r="2" spans="1:4" ht="7.5" customHeight="1">
      <c r="A2" s="70"/>
      <c r="B2" s="70"/>
      <c r="C2" s="70"/>
      <c r="D2" s="95"/>
    </row>
    <row r="3" spans="1:4" ht="75" customHeight="1">
      <c r="A3" s="95"/>
      <c r="B3" s="194" t="s">
        <v>68</v>
      </c>
      <c r="C3" s="194"/>
      <c r="D3" s="194"/>
    </row>
    <row r="4" spans="1:4" ht="46.5" customHeight="1">
      <c r="A4" s="73"/>
      <c r="B4" s="96"/>
      <c r="C4" s="96"/>
      <c r="D4" s="96"/>
    </row>
    <row r="5" spans="1:4" ht="46.5" customHeight="1">
      <c r="A5" s="73"/>
      <c r="B5" s="96"/>
      <c r="C5" s="96"/>
      <c r="D5" s="96"/>
    </row>
    <row r="6" spans="1:4" ht="13.5">
      <c r="A6" s="73"/>
      <c r="B6" s="73"/>
      <c r="C6" s="73"/>
      <c r="D6" s="73"/>
    </row>
    <row r="7" spans="1:5" ht="19.5" thickBot="1">
      <c r="A7" s="189" t="s">
        <v>69</v>
      </c>
      <c r="B7" s="189"/>
      <c r="C7" s="189"/>
      <c r="D7" s="97" t="s">
        <v>89</v>
      </c>
      <c r="E7" s="28"/>
    </row>
    <row r="8" spans="1:4" s="29" customFormat="1" ht="25.5" customHeight="1">
      <c r="A8" s="98"/>
      <c r="B8" s="99"/>
      <c r="C8" s="100" t="s">
        <v>70</v>
      </c>
      <c r="D8" s="101" t="s">
        <v>71</v>
      </c>
    </row>
    <row r="9" spans="1:4" s="30" customFormat="1" ht="26.25" customHeight="1">
      <c r="A9" s="102"/>
      <c r="B9" s="103" t="s">
        <v>36</v>
      </c>
      <c r="C9" s="104">
        <v>4603</v>
      </c>
      <c r="D9" s="104">
        <v>2265</v>
      </c>
    </row>
    <row r="10" spans="1:4" s="30" customFormat="1" ht="7.5" customHeight="1">
      <c r="A10" s="102"/>
      <c r="B10" s="105"/>
      <c r="C10" s="106"/>
      <c r="D10" s="106"/>
    </row>
    <row r="11" spans="1:4" s="29" customFormat="1" ht="26.25" customHeight="1">
      <c r="A11" s="98"/>
      <c r="B11" s="107" t="s">
        <v>37</v>
      </c>
      <c r="C11" s="108">
        <v>360</v>
      </c>
      <c r="D11" s="108">
        <v>238</v>
      </c>
    </row>
    <row r="12" spans="1:4" s="29" customFormat="1" ht="26.25" customHeight="1">
      <c r="A12" s="98"/>
      <c r="B12" s="107" t="s">
        <v>38</v>
      </c>
      <c r="C12" s="108">
        <v>987</v>
      </c>
      <c r="D12" s="108">
        <v>869</v>
      </c>
    </row>
    <row r="13" spans="1:4" s="29" customFormat="1" ht="26.25" customHeight="1">
      <c r="A13" s="98"/>
      <c r="B13" s="107" t="s">
        <v>39</v>
      </c>
      <c r="C13" s="108">
        <v>1438</v>
      </c>
      <c r="D13" s="108"/>
    </row>
    <row r="14" spans="1:4" s="29" customFormat="1" ht="26.25" customHeight="1">
      <c r="A14" s="98"/>
      <c r="B14" s="107" t="s">
        <v>40</v>
      </c>
      <c r="C14" s="108">
        <v>386</v>
      </c>
      <c r="D14" s="108">
        <v>384</v>
      </c>
    </row>
    <row r="15" spans="1:4" s="29" customFormat="1" ht="26.25" customHeight="1">
      <c r="A15" s="98"/>
      <c r="B15" s="107" t="s">
        <v>41</v>
      </c>
      <c r="C15" s="108">
        <v>265</v>
      </c>
      <c r="D15" s="108">
        <v>211</v>
      </c>
    </row>
    <row r="16" spans="1:4" s="29" customFormat="1" ht="26.25" customHeight="1">
      <c r="A16" s="98"/>
      <c r="B16" s="107" t="s">
        <v>42</v>
      </c>
      <c r="C16" s="108">
        <v>289</v>
      </c>
      <c r="D16" s="108">
        <v>281</v>
      </c>
    </row>
    <row r="17" spans="1:4" s="29" customFormat="1" ht="26.25" customHeight="1">
      <c r="A17" s="98"/>
      <c r="B17" s="107" t="s">
        <v>43</v>
      </c>
      <c r="C17" s="109">
        <v>289</v>
      </c>
      <c r="D17" s="108">
        <v>282</v>
      </c>
    </row>
    <row r="18" spans="1:4" s="29" customFormat="1" ht="26.25" customHeight="1">
      <c r="A18" s="98"/>
      <c r="B18" s="107" t="s">
        <v>72</v>
      </c>
      <c r="C18" s="109">
        <v>471</v>
      </c>
      <c r="D18" s="108"/>
    </row>
    <row r="19" spans="1:4" ht="26.25" customHeight="1" thickBot="1">
      <c r="A19" s="73"/>
      <c r="B19" s="110" t="s">
        <v>73</v>
      </c>
      <c r="C19" s="111">
        <v>118</v>
      </c>
      <c r="D19" s="111"/>
    </row>
    <row r="20" spans="1:4" ht="21.75" customHeight="1">
      <c r="A20" s="73"/>
      <c r="B20" s="73"/>
      <c r="C20" s="95"/>
      <c r="D20" s="112" t="s">
        <v>50</v>
      </c>
    </row>
  </sheetData>
  <mergeCells count="3">
    <mergeCell ref="A1:C1"/>
    <mergeCell ref="B3:D3"/>
    <mergeCell ref="A7:C7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2009-06-15T00:58:51Z</cp:lastPrinted>
  <dcterms:created xsi:type="dcterms:W3CDTF">2004-04-03T09:07:26Z</dcterms:created>
  <dcterms:modified xsi:type="dcterms:W3CDTF">2009-06-15T00:58:57Z</dcterms:modified>
  <cp:category/>
  <cp:version/>
  <cp:contentType/>
  <cp:contentStatus/>
</cp:coreProperties>
</file>