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K:\☆在宅指導係\指定係\07.介護報酬関係\介護職員改善加算\令和５年度\02.令和４年度実績報告\一斉受付\HP\"/>
    </mc:Choice>
  </mc:AlternateContent>
  <bookViews>
    <workbookView xWindow="28680" yWindow="-120" windowWidth="29040" windowHeight="15840" activeTab="1"/>
  </bookViews>
  <sheets>
    <sheet name="はじめに" sheetId="17" r:id="rId1"/>
    <sheet name="基本情報入力シート" sheetId="16" r:id="rId2"/>
    <sheet name="別紙様式3-1" sheetId="15" r:id="rId3"/>
    <sheet name="別紙様式3-2" sheetId="20" r:id="rId4"/>
    <sheet name="別紙様式3-3" sheetId="21" r:id="rId5"/>
    <sheet name="【非表示】（入力不可）保険者確認用" sheetId="22" state="hidden" r:id="rId6"/>
    <sheet name="【参考】サービス名一覧" sheetId="13" state="hidden" r:id="rId7"/>
  </sheets>
  <externalReferences>
    <externalReference r:id="rId8"/>
  </externalReferences>
  <definedNames>
    <definedName name="_xlnm._FilterDatabase" localSheetId="3" hidden="1">'別紙様式3-2'!$M$18:$AH$118</definedName>
    <definedName name="_xlnm._FilterDatabase" localSheetId="4" hidden="1">'別紙様式3-3'!$M$16:$Y$16</definedName>
    <definedName name="_new1">【参考】サービス名一覧!$A$4:$A$28</definedName>
    <definedName name="erea" localSheetId="6">【参考】サービス名一覧!$A$3:$A$28</definedName>
    <definedName name="erea" localSheetId="4">#REF!</definedName>
    <definedName name="erea">#REF!</definedName>
    <definedName name="new" localSheetId="6">【参考】サービス名一覧!$A$4:$A$28</definedName>
    <definedName name="new" localSheetId="4">#REF!</definedName>
    <definedName name="new">#REF!</definedName>
    <definedName name="_xlnm.Print_Area" localSheetId="6">【参考】サービス名一覧!$A$1:$D$28</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6">【参考】サービス名一覧!$A$3:$A$20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21" l="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03" i="21"/>
  <c r="B104" i="21"/>
  <c r="B105" i="21"/>
  <c r="B106" i="21"/>
  <c r="B107" i="21"/>
  <c r="B108" i="21"/>
  <c r="B109" i="21"/>
  <c r="B110" i="21"/>
  <c r="B111" i="21"/>
  <c r="B112" i="21"/>
  <c r="B113" i="21"/>
  <c r="B114" i="21"/>
  <c r="B115" i="21"/>
  <c r="B116" i="21"/>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AN9" i="22" l="1"/>
  <c r="AN10" i="22"/>
  <c r="AN11" i="22"/>
  <c r="AN12" i="22"/>
  <c r="AN13" i="22"/>
  <c r="AN14" i="22"/>
  <c r="AN15" i="22"/>
  <c r="AN16" i="22"/>
  <c r="AN17" i="22"/>
  <c r="AN18" i="22"/>
  <c r="AN19" i="22"/>
  <c r="AN20" i="22"/>
  <c r="AN21" i="22"/>
  <c r="AN22" i="22"/>
  <c r="AN23" i="22"/>
  <c r="AN24" i="22"/>
  <c r="AN25" i="22"/>
  <c r="AN26" i="22"/>
  <c r="AN27" i="22"/>
  <c r="AN28" i="22"/>
  <c r="AN29" i="22"/>
  <c r="AN30" i="22"/>
  <c r="AN31" i="22"/>
  <c r="AN32" i="22"/>
  <c r="AN33" i="22"/>
  <c r="AN34" i="22"/>
  <c r="AN35" i="22"/>
  <c r="AN36" i="22"/>
  <c r="AN37" i="22"/>
  <c r="AN38" i="22"/>
  <c r="AN39" i="22"/>
  <c r="AN40" i="22"/>
  <c r="AN41" i="22"/>
  <c r="AN42" i="22"/>
  <c r="AN43" i="22"/>
  <c r="AN44" i="22"/>
  <c r="AN45" i="22"/>
  <c r="AN46" i="22"/>
  <c r="AN47" i="22"/>
  <c r="AN48" i="22"/>
  <c r="AN49" i="22"/>
  <c r="AN50" i="22"/>
  <c r="AN51" i="22"/>
  <c r="AN52" i="22"/>
  <c r="AN53" i="22"/>
  <c r="AN54" i="22"/>
  <c r="AN55" i="22"/>
  <c r="AN56" i="22"/>
  <c r="AN57" i="22"/>
  <c r="AN58" i="22"/>
  <c r="AN59" i="22"/>
  <c r="AN60" i="22"/>
  <c r="AN61" i="22"/>
  <c r="AN62" i="22"/>
  <c r="AN63" i="22"/>
  <c r="AN64" i="22"/>
  <c r="AN65" i="22"/>
  <c r="AN66" i="22"/>
  <c r="AN67" i="22"/>
  <c r="AN68" i="22"/>
  <c r="AN69" i="22"/>
  <c r="AN70" i="22"/>
  <c r="AN71" i="22"/>
  <c r="AN72" i="22"/>
  <c r="AN73" i="22"/>
  <c r="AN74" i="22"/>
  <c r="AN75" i="22"/>
  <c r="AN76" i="22"/>
  <c r="AN77" i="22"/>
  <c r="AN78" i="22"/>
  <c r="AN79" i="22"/>
  <c r="AN80" i="22"/>
  <c r="AN81" i="22"/>
  <c r="AN82" i="22"/>
  <c r="AN83" i="22"/>
  <c r="AN84" i="22"/>
  <c r="AN85" i="22"/>
  <c r="AN86" i="22"/>
  <c r="AN87" i="22"/>
  <c r="AN88" i="22"/>
  <c r="AN89" i="22"/>
  <c r="AN90" i="22"/>
  <c r="AN91" i="22"/>
  <c r="AN92" i="22"/>
  <c r="AN93" i="22"/>
  <c r="AN94" i="22"/>
  <c r="AN95" i="22"/>
  <c r="AN96" i="22"/>
  <c r="AN97" i="22"/>
  <c r="AN98" i="22"/>
  <c r="AN99" i="22"/>
  <c r="AN100" i="22"/>
  <c r="AN101" i="22"/>
  <c r="AN102" i="22"/>
  <c r="AN103" i="22"/>
  <c r="AN104" i="22"/>
  <c r="AN105" i="22"/>
  <c r="AN106" i="22"/>
  <c r="AN107" i="22"/>
  <c r="AN8" i="22"/>
  <c r="AM9" i="22"/>
  <c r="AM10" i="22"/>
  <c r="AM11" i="22"/>
  <c r="AM12" i="22"/>
  <c r="AM13" i="22"/>
  <c r="AM14" i="22"/>
  <c r="AM15" i="22"/>
  <c r="AM16" i="22"/>
  <c r="AM17" i="22"/>
  <c r="AM18" i="22"/>
  <c r="AM19" i="22"/>
  <c r="AM20" i="22"/>
  <c r="AM21" i="22"/>
  <c r="AM22" i="22"/>
  <c r="AM23" i="22"/>
  <c r="AM24" i="22"/>
  <c r="AM25" i="22"/>
  <c r="AM26" i="22"/>
  <c r="AM27" i="22"/>
  <c r="AM28" i="22"/>
  <c r="AM29" i="22"/>
  <c r="AM30" i="22"/>
  <c r="AM31" i="22"/>
  <c r="AM32" i="22"/>
  <c r="AM33" i="22"/>
  <c r="AM34" i="22"/>
  <c r="AM35" i="22"/>
  <c r="AM36" i="22"/>
  <c r="AM37" i="22"/>
  <c r="AM38" i="22"/>
  <c r="AM39" i="22"/>
  <c r="AM40" i="22"/>
  <c r="AM41" i="22"/>
  <c r="AM42" i="22"/>
  <c r="AM43" i="22"/>
  <c r="AM44" i="22"/>
  <c r="AM45" i="22"/>
  <c r="AM46" i="22"/>
  <c r="AM47" i="22"/>
  <c r="AM48" i="22"/>
  <c r="AM49" i="22"/>
  <c r="AM50" i="22"/>
  <c r="AM51" i="22"/>
  <c r="AM52" i="22"/>
  <c r="AM53" i="22"/>
  <c r="AM54" i="22"/>
  <c r="AM55" i="22"/>
  <c r="AM56" i="22"/>
  <c r="AM57" i="22"/>
  <c r="AM58" i="22"/>
  <c r="AM59" i="22"/>
  <c r="AM60" i="22"/>
  <c r="AM61" i="22"/>
  <c r="AM62" i="22"/>
  <c r="AM63" i="22"/>
  <c r="AM64" i="22"/>
  <c r="AM65" i="22"/>
  <c r="AM66" i="22"/>
  <c r="AM67" i="22"/>
  <c r="AM68" i="22"/>
  <c r="AM69" i="22"/>
  <c r="AM70" i="22"/>
  <c r="AM71" i="22"/>
  <c r="AM72" i="22"/>
  <c r="AM73" i="22"/>
  <c r="AM74" i="22"/>
  <c r="AM75" i="22"/>
  <c r="AM76" i="22"/>
  <c r="AM77" i="22"/>
  <c r="AM78" i="22"/>
  <c r="AM79" i="22"/>
  <c r="AM80" i="22"/>
  <c r="AM81" i="22"/>
  <c r="AM82" i="22"/>
  <c r="AM83" i="22"/>
  <c r="AM84" i="22"/>
  <c r="AM85" i="22"/>
  <c r="AM86" i="22"/>
  <c r="AM87" i="22"/>
  <c r="AM88" i="22"/>
  <c r="AM89" i="22"/>
  <c r="AM90" i="22"/>
  <c r="AM91" i="22"/>
  <c r="AM92" i="22"/>
  <c r="AM93" i="22"/>
  <c r="AM94" i="22"/>
  <c r="AM95" i="22"/>
  <c r="AM96" i="22"/>
  <c r="AM97" i="22"/>
  <c r="AM98" i="22"/>
  <c r="AM99" i="22"/>
  <c r="AM100" i="22"/>
  <c r="AM101" i="22"/>
  <c r="AM102" i="22"/>
  <c r="AM103" i="22"/>
  <c r="AM104" i="22"/>
  <c r="AM105" i="22"/>
  <c r="AM106" i="22"/>
  <c r="AM107" i="22"/>
  <c r="AM8" i="22"/>
  <c r="AL9" i="22"/>
  <c r="AL10" i="22"/>
  <c r="AL11" i="22"/>
  <c r="AL12" i="22"/>
  <c r="AL13" i="22"/>
  <c r="AL14" i="22"/>
  <c r="AL15" i="22"/>
  <c r="AL16" i="22"/>
  <c r="AL17" i="22"/>
  <c r="AL18" i="22"/>
  <c r="AL19" i="22"/>
  <c r="AL20" i="22"/>
  <c r="AL21" i="22"/>
  <c r="AL22" i="22"/>
  <c r="AL23" i="22"/>
  <c r="AL24" i="22"/>
  <c r="AL25" i="22"/>
  <c r="AL26" i="22"/>
  <c r="AL27" i="22"/>
  <c r="AL28" i="22"/>
  <c r="AL29" i="22"/>
  <c r="AL30" i="22"/>
  <c r="AL31" i="22"/>
  <c r="AL32" i="22"/>
  <c r="AL33" i="22"/>
  <c r="AL34" i="22"/>
  <c r="AL35" i="22"/>
  <c r="AL36" i="22"/>
  <c r="AL37" i="22"/>
  <c r="AL38" i="22"/>
  <c r="AL39" i="22"/>
  <c r="AL40" i="22"/>
  <c r="AL41" i="22"/>
  <c r="AL42" i="22"/>
  <c r="AL43" i="22"/>
  <c r="AL44" i="22"/>
  <c r="AL45" i="22"/>
  <c r="AL46" i="22"/>
  <c r="AL47" i="22"/>
  <c r="AL48" i="22"/>
  <c r="AL49" i="22"/>
  <c r="AL50" i="22"/>
  <c r="AL51" i="22"/>
  <c r="AL52" i="22"/>
  <c r="AL53" i="22"/>
  <c r="AL54" i="22"/>
  <c r="AL55" i="22"/>
  <c r="AL56" i="22"/>
  <c r="AL57" i="22"/>
  <c r="AL58" i="22"/>
  <c r="AL59" i="22"/>
  <c r="AL60" i="22"/>
  <c r="AL61" i="22"/>
  <c r="AL62" i="22"/>
  <c r="AL63" i="22"/>
  <c r="AL64" i="22"/>
  <c r="AL65" i="22"/>
  <c r="AL66" i="22"/>
  <c r="AL67" i="22"/>
  <c r="AL68" i="22"/>
  <c r="AL69" i="22"/>
  <c r="AL70" i="22"/>
  <c r="AL71" i="22"/>
  <c r="AL72" i="22"/>
  <c r="AL73" i="22"/>
  <c r="AL74" i="22"/>
  <c r="AL75" i="22"/>
  <c r="AL76" i="22"/>
  <c r="AL77" i="22"/>
  <c r="AL78" i="22"/>
  <c r="AL79" i="22"/>
  <c r="AL80" i="22"/>
  <c r="AL81" i="22"/>
  <c r="AL82" i="22"/>
  <c r="AL83" i="22"/>
  <c r="AL84" i="22"/>
  <c r="AL85" i="22"/>
  <c r="AL86" i="22"/>
  <c r="AL87" i="22"/>
  <c r="AL88" i="22"/>
  <c r="AL89" i="22"/>
  <c r="AL90" i="22"/>
  <c r="AL91" i="22"/>
  <c r="AL92" i="22"/>
  <c r="AL93" i="22"/>
  <c r="AL94" i="22"/>
  <c r="AL95" i="22"/>
  <c r="AL96" i="22"/>
  <c r="AL97" i="22"/>
  <c r="AL98" i="22"/>
  <c r="AL99" i="22"/>
  <c r="AL100" i="22"/>
  <c r="AL101" i="22"/>
  <c r="AL102" i="22"/>
  <c r="AL103" i="22"/>
  <c r="AL104" i="22"/>
  <c r="AL105" i="22"/>
  <c r="AL106" i="22"/>
  <c r="AL107" i="22"/>
  <c r="AL8" i="22"/>
  <c r="AK7" i="22"/>
  <c r="AJ7" i="22"/>
  <c r="AI7" i="22"/>
  <c r="AH7" i="22"/>
  <c r="AG9" i="22"/>
  <c r="AG10" i="22"/>
  <c r="AG11" i="22"/>
  <c r="AG12" i="22"/>
  <c r="AG13" i="22"/>
  <c r="AG14" i="22"/>
  <c r="AG15" i="22"/>
  <c r="AG16" i="22"/>
  <c r="AG17" i="22"/>
  <c r="AG18" i="22"/>
  <c r="AG19" i="22"/>
  <c r="AG20" i="22"/>
  <c r="AG21" i="22"/>
  <c r="AG22" i="22"/>
  <c r="AG23" i="22"/>
  <c r="AG24" i="22"/>
  <c r="AG25" i="22"/>
  <c r="AG26" i="22"/>
  <c r="AG27" i="22"/>
  <c r="AG28" i="22"/>
  <c r="AG29" i="22"/>
  <c r="AG30" i="22"/>
  <c r="AG31" i="22"/>
  <c r="AG32" i="22"/>
  <c r="AG33" i="22"/>
  <c r="AG34" i="22"/>
  <c r="AG35" i="22"/>
  <c r="AG36" i="22"/>
  <c r="AG37" i="22"/>
  <c r="AG38" i="22"/>
  <c r="AG39" i="22"/>
  <c r="AG40" i="22"/>
  <c r="AG41" i="22"/>
  <c r="AG42" i="22"/>
  <c r="AG43" i="22"/>
  <c r="AG44" i="22"/>
  <c r="AG45" i="22"/>
  <c r="AG46" i="22"/>
  <c r="AG47" i="22"/>
  <c r="AG48" i="22"/>
  <c r="AG49" i="22"/>
  <c r="AG50" i="22"/>
  <c r="AG51" i="22"/>
  <c r="AG52" i="22"/>
  <c r="AG53" i="22"/>
  <c r="AG54" i="22"/>
  <c r="AG55" i="22"/>
  <c r="AG56" i="22"/>
  <c r="AG57" i="22"/>
  <c r="AG58" i="22"/>
  <c r="AG59" i="22"/>
  <c r="AG60" i="22"/>
  <c r="AG61" i="22"/>
  <c r="AG62" i="22"/>
  <c r="AG63" i="22"/>
  <c r="AG64" i="22"/>
  <c r="AG65" i="22"/>
  <c r="AG66" i="22"/>
  <c r="AG67" i="22"/>
  <c r="AG68" i="22"/>
  <c r="AG69" i="22"/>
  <c r="AG70" i="22"/>
  <c r="AG71" i="22"/>
  <c r="AG72" i="22"/>
  <c r="AG73" i="22"/>
  <c r="AG74" i="22"/>
  <c r="AG75" i="22"/>
  <c r="AG76" i="22"/>
  <c r="AG77" i="22"/>
  <c r="AG78" i="22"/>
  <c r="AG79" i="22"/>
  <c r="AG80" i="22"/>
  <c r="AG81" i="22"/>
  <c r="AG82" i="22"/>
  <c r="AG83" i="22"/>
  <c r="AG84" i="22"/>
  <c r="AG85" i="22"/>
  <c r="AG86" i="22"/>
  <c r="AG87" i="22"/>
  <c r="AG88" i="22"/>
  <c r="AG89" i="22"/>
  <c r="AG90" i="22"/>
  <c r="AG91" i="22"/>
  <c r="AG92" i="22"/>
  <c r="AG93" i="22"/>
  <c r="AG94" i="22"/>
  <c r="AG95" i="22"/>
  <c r="AG96" i="22"/>
  <c r="AG97" i="22"/>
  <c r="AG98" i="22"/>
  <c r="AG99" i="22"/>
  <c r="AG100" i="22"/>
  <c r="AG101" i="22"/>
  <c r="AG102" i="22"/>
  <c r="AG103" i="22"/>
  <c r="AG104" i="22"/>
  <c r="AG105" i="22"/>
  <c r="AG106" i="22"/>
  <c r="AG107" i="22"/>
  <c r="AG8" i="22"/>
  <c r="AG7" i="22"/>
  <c r="AF7" i="22"/>
  <c r="AE7" i="22"/>
  <c r="AD7" i="22"/>
  <c r="AC7" i="22"/>
  <c r="AB7" i="22"/>
  <c r="AA7" i="22"/>
  <c r="Z7" i="22"/>
  <c r="Y9" i="22"/>
  <c r="Y10" i="22"/>
  <c r="Y11" i="22"/>
  <c r="Y12" i="22"/>
  <c r="Y13" i="22"/>
  <c r="Y14" i="22"/>
  <c r="Y15" i="22"/>
  <c r="Y16" i="22"/>
  <c r="Y17" i="22"/>
  <c r="Y18" i="22"/>
  <c r="Y19" i="22"/>
  <c r="Y20" i="22"/>
  <c r="Y21" i="22"/>
  <c r="Y22" i="22"/>
  <c r="Y23" i="22"/>
  <c r="Y24" i="22"/>
  <c r="Y25" i="22"/>
  <c r="Y26" i="22"/>
  <c r="Y27" i="22"/>
  <c r="Y28" i="22"/>
  <c r="Y29" i="22"/>
  <c r="Y30" i="22"/>
  <c r="Y31" i="22"/>
  <c r="Y32" i="22"/>
  <c r="Y33" i="22"/>
  <c r="Y34" i="22"/>
  <c r="Y35" i="22"/>
  <c r="Y36" i="22"/>
  <c r="Y37" i="22"/>
  <c r="Y38" i="22"/>
  <c r="Y39" i="22"/>
  <c r="Y40" i="22"/>
  <c r="Y41" i="22"/>
  <c r="Y42" i="22"/>
  <c r="Y43" i="22"/>
  <c r="Y44" i="22"/>
  <c r="Y45" i="22"/>
  <c r="Y46" i="22"/>
  <c r="Y47" i="22"/>
  <c r="Y48" i="22"/>
  <c r="Y49" i="22"/>
  <c r="Y50" i="22"/>
  <c r="Y51" i="22"/>
  <c r="Y52" i="22"/>
  <c r="Y53" i="22"/>
  <c r="Y54" i="22"/>
  <c r="Y55" i="22"/>
  <c r="Y56" i="22"/>
  <c r="Y57" i="22"/>
  <c r="Y58" i="22"/>
  <c r="Y59" i="22"/>
  <c r="Y60" i="22"/>
  <c r="Y61" i="22"/>
  <c r="Y62" i="22"/>
  <c r="Y63" i="22"/>
  <c r="Y64" i="22"/>
  <c r="Y65" i="22"/>
  <c r="Y66" i="22"/>
  <c r="Y67" i="22"/>
  <c r="Y68" i="22"/>
  <c r="Y69" i="22"/>
  <c r="Y70" i="22"/>
  <c r="Y71" i="22"/>
  <c r="Y72" i="22"/>
  <c r="Y73" i="22"/>
  <c r="Y74" i="22"/>
  <c r="Y75" i="22"/>
  <c r="Y76" i="22"/>
  <c r="Y77" i="22"/>
  <c r="Y78" i="22"/>
  <c r="Y79" i="22"/>
  <c r="Y80" i="22"/>
  <c r="Y81" i="22"/>
  <c r="Y82" i="22"/>
  <c r="Y83" i="22"/>
  <c r="Y84" i="22"/>
  <c r="Y85" i="22"/>
  <c r="Y86" i="22"/>
  <c r="Y87" i="22"/>
  <c r="Y88" i="22"/>
  <c r="Y89" i="22"/>
  <c r="Y90" i="22"/>
  <c r="Y91" i="22"/>
  <c r="Y92" i="22"/>
  <c r="Y93" i="22"/>
  <c r="Y94" i="22"/>
  <c r="Y95" i="22"/>
  <c r="Y96" i="22"/>
  <c r="Y97" i="22"/>
  <c r="Y98" i="22"/>
  <c r="Y99" i="22"/>
  <c r="Y100" i="22"/>
  <c r="Y101" i="22"/>
  <c r="Y102" i="22"/>
  <c r="Y103" i="22"/>
  <c r="Y104" i="22"/>
  <c r="Y105" i="22"/>
  <c r="Y106" i="22"/>
  <c r="Y107" i="22"/>
  <c r="Y8" i="22"/>
  <c r="Y7" i="22"/>
  <c r="X7" i="22"/>
  <c r="W7" i="22"/>
  <c r="V7" i="22"/>
  <c r="U7" i="22"/>
  <c r="T7" i="22"/>
  <c r="S7" i="22"/>
  <c r="R7" i="22"/>
  <c r="Q7" i="22"/>
  <c r="P7"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55" i="22"/>
  <c r="O56" i="22"/>
  <c r="O57" i="22"/>
  <c r="O58" i="22"/>
  <c r="O59" i="22"/>
  <c r="O60" i="22"/>
  <c r="O61" i="22"/>
  <c r="O62" i="22"/>
  <c r="O63" i="22"/>
  <c r="O64" i="22"/>
  <c r="O65" i="22"/>
  <c r="O66" i="22"/>
  <c r="O67" i="22"/>
  <c r="O68" i="22"/>
  <c r="O69" i="22"/>
  <c r="O70" i="22"/>
  <c r="O71" i="22"/>
  <c r="O72" i="22"/>
  <c r="O73" i="22"/>
  <c r="O74" i="22"/>
  <c r="O75" i="22"/>
  <c r="O76" i="22"/>
  <c r="O77" i="22"/>
  <c r="O78" i="22"/>
  <c r="O79" i="22"/>
  <c r="O80" i="22"/>
  <c r="O81" i="22"/>
  <c r="O82" i="22"/>
  <c r="O83" i="22"/>
  <c r="O84" i="22"/>
  <c r="O85" i="22"/>
  <c r="O86" i="22"/>
  <c r="O87" i="22"/>
  <c r="O88" i="22"/>
  <c r="O89" i="22"/>
  <c r="O90" i="22"/>
  <c r="O91" i="22"/>
  <c r="O92" i="22"/>
  <c r="O93" i="22"/>
  <c r="O94" i="22"/>
  <c r="O95" i="22"/>
  <c r="O96" i="22"/>
  <c r="O97" i="22"/>
  <c r="O98" i="22"/>
  <c r="O99" i="22"/>
  <c r="O100" i="22"/>
  <c r="O101" i="22"/>
  <c r="O102" i="22"/>
  <c r="O103" i="22"/>
  <c r="O104" i="22"/>
  <c r="O105" i="22"/>
  <c r="O106" i="22"/>
  <c r="O107" i="22"/>
  <c r="O8" i="22"/>
  <c r="O7" i="22"/>
  <c r="N9" i="22"/>
  <c r="N10" i="22"/>
  <c r="N11" i="22"/>
  <c r="N12" i="22"/>
  <c r="N13" i="22"/>
  <c r="N14" i="22"/>
  <c r="N15" i="22"/>
  <c r="N16" i="22"/>
  <c r="N17" i="22"/>
  <c r="N18" i="22"/>
  <c r="N19" i="22"/>
  <c r="N20" i="22"/>
  <c r="N21" i="22"/>
  <c r="N22" i="22"/>
  <c r="N23" i="22"/>
  <c r="N24" i="22"/>
  <c r="N25" i="22"/>
  <c r="N26" i="22"/>
  <c r="N27" i="22"/>
  <c r="N28" i="22"/>
  <c r="N29" i="22"/>
  <c r="N30" i="22"/>
  <c r="N31" i="22"/>
  <c r="N32" i="22"/>
  <c r="N33" i="22"/>
  <c r="N34" i="22"/>
  <c r="N35" i="22"/>
  <c r="N36" i="22"/>
  <c r="N37" i="22"/>
  <c r="N38" i="22"/>
  <c r="N39" i="22"/>
  <c r="N40" i="22"/>
  <c r="N41" i="22"/>
  <c r="N42" i="22"/>
  <c r="N43" i="22"/>
  <c r="N44" i="22"/>
  <c r="N45" i="22"/>
  <c r="N46" i="22"/>
  <c r="N47" i="22"/>
  <c r="N48" i="22"/>
  <c r="N49" i="22"/>
  <c r="N50" i="22"/>
  <c r="N51" i="22"/>
  <c r="N52" i="22"/>
  <c r="N53" i="22"/>
  <c r="N54" i="22"/>
  <c r="N55" i="22"/>
  <c r="N56" i="22"/>
  <c r="N57" i="22"/>
  <c r="N58" i="22"/>
  <c r="N59" i="22"/>
  <c r="N60" i="22"/>
  <c r="N61" i="22"/>
  <c r="N62" i="22"/>
  <c r="N63" i="22"/>
  <c r="N64" i="22"/>
  <c r="N65" i="22"/>
  <c r="N66" i="22"/>
  <c r="N67" i="22"/>
  <c r="N68" i="22"/>
  <c r="N69" i="22"/>
  <c r="N70" i="22"/>
  <c r="N71" i="22"/>
  <c r="N72" i="22"/>
  <c r="N73" i="22"/>
  <c r="N74" i="22"/>
  <c r="N75" i="22"/>
  <c r="N76" i="22"/>
  <c r="N77" i="22"/>
  <c r="N78" i="22"/>
  <c r="N79" i="22"/>
  <c r="N80" i="22"/>
  <c r="N81" i="22"/>
  <c r="N82" i="22"/>
  <c r="N83" i="22"/>
  <c r="N84" i="22"/>
  <c r="N85" i="22"/>
  <c r="N86" i="22"/>
  <c r="N87" i="22"/>
  <c r="N88" i="22"/>
  <c r="N89" i="22"/>
  <c r="N90" i="22"/>
  <c r="N91" i="22"/>
  <c r="N92" i="22"/>
  <c r="N93" i="22"/>
  <c r="N94" i="22"/>
  <c r="N95" i="22"/>
  <c r="N96" i="22"/>
  <c r="N97" i="22"/>
  <c r="N98" i="22"/>
  <c r="N99" i="22"/>
  <c r="N100" i="22"/>
  <c r="N101" i="22"/>
  <c r="N102" i="22"/>
  <c r="N103" i="22"/>
  <c r="N104" i="22"/>
  <c r="N105" i="22"/>
  <c r="N106" i="22"/>
  <c r="N107" i="22"/>
  <c r="N8" i="22"/>
  <c r="M7" i="22"/>
  <c r="L7" i="22"/>
  <c r="K7" i="22"/>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8" i="22"/>
  <c r="J7"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8" i="22"/>
  <c r="F9" i="22"/>
  <c r="F10" i="22"/>
  <c r="F11" i="22"/>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90" i="22"/>
  <c r="F91" i="22"/>
  <c r="F92" i="22"/>
  <c r="F93" i="22"/>
  <c r="F94" i="22"/>
  <c r="F95" i="22"/>
  <c r="F96" i="22"/>
  <c r="F97" i="22"/>
  <c r="F98" i="22"/>
  <c r="F99" i="22"/>
  <c r="F100" i="22"/>
  <c r="F101" i="22"/>
  <c r="F102" i="22"/>
  <c r="F103" i="22"/>
  <c r="F104" i="22"/>
  <c r="F105" i="22"/>
  <c r="F106" i="22"/>
  <c r="F107" i="22"/>
  <c r="F8" i="22"/>
  <c r="E9" i="22"/>
  <c r="E10"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E57" i="22"/>
  <c r="E58" i="22"/>
  <c r="E59" i="22"/>
  <c r="E60" i="22"/>
  <c r="E61" i="22"/>
  <c r="E62" i="22"/>
  <c r="E63" i="22"/>
  <c r="E64" i="22"/>
  <c r="E65" i="22"/>
  <c r="E66" i="22"/>
  <c r="E67" i="22"/>
  <c r="E68" i="22"/>
  <c r="E69" i="22"/>
  <c r="E70" i="22"/>
  <c r="E71" i="22"/>
  <c r="E72" i="22"/>
  <c r="E73" i="22"/>
  <c r="E74" i="22"/>
  <c r="E75" i="22"/>
  <c r="E76" i="22"/>
  <c r="E77" i="22"/>
  <c r="E78" i="22"/>
  <c r="E79" i="22"/>
  <c r="E80" i="22"/>
  <c r="E81" i="22"/>
  <c r="E82" i="22"/>
  <c r="E83" i="22"/>
  <c r="E84" i="22"/>
  <c r="E85" i="22"/>
  <c r="E86" i="22"/>
  <c r="E87" i="22"/>
  <c r="E88" i="22"/>
  <c r="E89" i="22"/>
  <c r="E90" i="22"/>
  <c r="E91" i="22"/>
  <c r="E92" i="22"/>
  <c r="E93" i="22"/>
  <c r="E94" i="22"/>
  <c r="E95" i="22"/>
  <c r="E96" i="22"/>
  <c r="E97" i="22"/>
  <c r="E98" i="22"/>
  <c r="E99" i="22"/>
  <c r="E100" i="22"/>
  <c r="E101" i="22"/>
  <c r="E102" i="22"/>
  <c r="E103" i="22"/>
  <c r="E104" i="22"/>
  <c r="E105" i="22"/>
  <c r="E106" i="22"/>
  <c r="E107" i="22"/>
  <c r="E8" i="22"/>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36" i="22"/>
  <c r="D37" i="22"/>
  <c r="D38" i="22"/>
  <c r="D39" i="22"/>
  <c r="D40" i="22"/>
  <c r="D41" i="22"/>
  <c r="D42" i="22"/>
  <c r="D43" i="22"/>
  <c r="D44" i="22"/>
  <c r="D45" i="22"/>
  <c r="D46" i="22"/>
  <c r="D47" i="22"/>
  <c r="D48" i="22"/>
  <c r="D49" i="22"/>
  <c r="D50" i="22"/>
  <c r="D51" i="22"/>
  <c r="D52" i="22"/>
  <c r="D53" i="22"/>
  <c r="D54" i="22"/>
  <c r="D55" i="22"/>
  <c r="D56" i="22"/>
  <c r="D57" i="22"/>
  <c r="D58" i="22"/>
  <c r="D59" i="22"/>
  <c r="D60" i="22"/>
  <c r="D61" i="22"/>
  <c r="D62" i="22"/>
  <c r="D63" i="22"/>
  <c r="D64" i="22"/>
  <c r="D65" i="22"/>
  <c r="D66" i="22"/>
  <c r="D67" i="22"/>
  <c r="D68" i="22"/>
  <c r="D69" i="22"/>
  <c r="D70" i="22"/>
  <c r="D71" i="22"/>
  <c r="D72" i="22"/>
  <c r="D73" i="22"/>
  <c r="D74" i="22"/>
  <c r="D75" i="22"/>
  <c r="D76" i="22"/>
  <c r="D77" i="22"/>
  <c r="D78" i="22"/>
  <c r="D79" i="22"/>
  <c r="D80" i="22"/>
  <c r="D81" i="22"/>
  <c r="D82" i="22"/>
  <c r="D83" i="22"/>
  <c r="D84" i="22"/>
  <c r="D85" i="22"/>
  <c r="D86" i="22"/>
  <c r="D87" i="22"/>
  <c r="D88" i="22"/>
  <c r="D89" i="22"/>
  <c r="D90" i="22"/>
  <c r="D91" i="22"/>
  <c r="D92" i="22"/>
  <c r="D93" i="22"/>
  <c r="D94" i="22"/>
  <c r="D95" i="22"/>
  <c r="D96" i="22"/>
  <c r="D97" i="22"/>
  <c r="D98" i="22"/>
  <c r="D99" i="22"/>
  <c r="D100" i="22"/>
  <c r="D101" i="22"/>
  <c r="D102" i="22"/>
  <c r="D103" i="22"/>
  <c r="D104" i="22"/>
  <c r="D105" i="22"/>
  <c r="D106" i="22"/>
  <c r="D107" i="22"/>
  <c r="D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87" i="22"/>
  <c r="C88" i="22"/>
  <c r="C89" i="22"/>
  <c r="C90" i="22"/>
  <c r="C91" i="22"/>
  <c r="C92" i="22"/>
  <c r="C93" i="22"/>
  <c r="C94" i="22"/>
  <c r="C95" i="22"/>
  <c r="C96" i="22"/>
  <c r="C97" i="22"/>
  <c r="C98" i="22"/>
  <c r="C99" i="22"/>
  <c r="C100" i="22"/>
  <c r="C101" i="22"/>
  <c r="C102" i="22"/>
  <c r="C103" i="22"/>
  <c r="C104" i="22"/>
  <c r="C105" i="22"/>
  <c r="C106" i="22"/>
  <c r="C107" i="22"/>
  <c r="C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60" i="22"/>
  <c r="B61" i="22"/>
  <c r="B62" i="22"/>
  <c r="B63" i="22"/>
  <c r="B64" i="22"/>
  <c r="B65" i="22"/>
  <c r="B66" i="22"/>
  <c r="B67" i="22"/>
  <c r="B68" i="22"/>
  <c r="B69" i="22"/>
  <c r="B70" i="22"/>
  <c r="B71" i="22"/>
  <c r="B72" i="22"/>
  <c r="B73" i="22"/>
  <c r="B74" i="22"/>
  <c r="B75" i="22"/>
  <c r="B76" i="22"/>
  <c r="B77" i="22"/>
  <c r="B78" i="22"/>
  <c r="B79" i="22"/>
  <c r="B80" i="22"/>
  <c r="B81" i="22"/>
  <c r="B82" i="22"/>
  <c r="B83" i="22"/>
  <c r="B84" i="22"/>
  <c r="B85" i="22"/>
  <c r="B86" i="22"/>
  <c r="B87" i="22"/>
  <c r="B88" i="22"/>
  <c r="B89" i="22"/>
  <c r="B90" i="22"/>
  <c r="B91" i="22"/>
  <c r="B92" i="22"/>
  <c r="B93" i="22"/>
  <c r="B94" i="22"/>
  <c r="B95" i="22"/>
  <c r="B96" i="22"/>
  <c r="B97" i="22"/>
  <c r="B98" i="22"/>
  <c r="B99" i="22"/>
  <c r="B100" i="22"/>
  <c r="B101" i="22"/>
  <c r="B102" i="22"/>
  <c r="B103" i="22"/>
  <c r="B104" i="22"/>
  <c r="B105" i="22"/>
  <c r="B106" i="22"/>
  <c r="B107" i="22"/>
  <c r="B8" i="22"/>
  <c r="A10" i="22"/>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9" i="22"/>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M18" i="21"/>
  <c r="N18" i="21"/>
  <c r="O18" i="21"/>
  <c r="P18" i="21"/>
  <c r="Q18" i="21"/>
  <c r="M19" i="21"/>
  <c r="N19" i="21"/>
  <c r="O19" i="21"/>
  <c r="P19" i="21"/>
  <c r="Q19" i="21"/>
  <c r="M20" i="21"/>
  <c r="N20" i="21"/>
  <c r="O20" i="21"/>
  <c r="P20" i="21"/>
  <c r="Q20" i="21"/>
  <c r="M21" i="21"/>
  <c r="N21" i="21"/>
  <c r="O21" i="21"/>
  <c r="P21" i="21"/>
  <c r="Q21" i="21"/>
  <c r="M22" i="21"/>
  <c r="N22" i="21"/>
  <c r="O22" i="21"/>
  <c r="P22" i="21"/>
  <c r="Q22" i="21"/>
  <c r="M23" i="21"/>
  <c r="N23" i="21"/>
  <c r="O23" i="21"/>
  <c r="P23" i="21"/>
  <c r="Q23" i="21"/>
  <c r="M24" i="21"/>
  <c r="N24" i="21"/>
  <c r="O24" i="21"/>
  <c r="P24" i="21"/>
  <c r="Q24" i="21"/>
  <c r="M25" i="21"/>
  <c r="N25" i="21"/>
  <c r="O25" i="21"/>
  <c r="P25" i="21"/>
  <c r="Q25" i="21"/>
  <c r="M26" i="21"/>
  <c r="N26" i="21"/>
  <c r="O26" i="21"/>
  <c r="P26" i="21"/>
  <c r="Q26" i="21"/>
  <c r="M27" i="21"/>
  <c r="N27" i="21"/>
  <c r="O27" i="21"/>
  <c r="P27" i="21"/>
  <c r="Q27" i="21"/>
  <c r="M28" i="21"/>
  <c r="N28" i="21"/>
  <c r="O28" i="21"/>
  <c r="P28" i="21"/>
  <c r="Q28" i="21"/>
  <c r="M29" i="21"/>
  <c r="N29" i="21"/>
  <c r="O29" i="21"/>
  <c r="P29" i="21"/>
  <c r="Q29" i="21"/>
  <c r="M30" i="21"/>
  <c r="N30" i="21"/>
  <c r="O30" i="21"/>
  <c r="P30" i="21"/>
  <c r="Q30" i="21"/>
  <c r="M31" i="21"/>
  <c r="N31" i="21"/>
  <c r="O31" i="21"/>
  <c r="P31" i="21"/>
  <c r="Q31" i="21"/>
  <c r="M32" i="21"/>
  <c r="N32" i="21"/>
  <c r="O32" i="21"/>
  <c r="P32" i="21"/>
  <c r="Q32" i="21"/>
  <c r="M33" i="21"/>
  <c r="N33" i="21"/>
  <c r="O33" i="21"/>
  <c r="P33" i="21"/>
  <c r="Q33" i="21"/>
  <c r="M34" i="21"/>
  <c r="N34" i="21"/>
  <c r="O34" i="21"/>
  <c r="P34" i="21"/>
  <c r="Q34" i="21"/>
  <c r="M35" i="21"/>
  <c r="N35" i="21"/>
  <c r="O35" i="21"/>
  <c r="P35" i="21"/>
  <c r="Q35" i="21"/>
  <c r="M36" i="21"/>
  <c r="N36" i="21"/>
  <c r="O36" i="21"/>
  <c r="P36" i="21"/>
  <c r="Q36" i="21"/>
  <c r="M37" i="21"/>
  <c r="N37" i="21"/>
  <c r="O37" i="21"/>
  <c r="P37" i="21"/>
  <c r="Q37" i="21"/>
  <c r="M38" i="21"/>
  <c r="N38" i="21"/>
  <c r="O38" i="21"/>
  <c r="P38" i="21"/>
  <c r="Q38" i="21"/>
  <c r="M39" i="21"/>
  <c r="N39" i="21"/>
  <c r="O39" i="21"/>
  <c r="P39" i="21"/>
  <c r="Q39" i="21"/>
  <c r="M40" i="21"/>
  <c r="N40" i="21"/>
  <c r="O40" i="21"/>
  <c r="P40" i="21"/>
  <c r="Q40" i="21"/>
  <c r="M41" i="21"/>
  <c r="N41" i="21"/>
  <c r="O41" i="21"/>
  <c r="P41" i="21"/>
  <c r="Q41" i="21"/>
  <c r="M42" i="21"/>
  <c r="N42" i="21"/>
  <c r="O42" i="21"/>
  <c r="P42" i="21"/>
  <c r="Q42" i="21"/>
  <c r="M43" i="21"/>
  <c r="N43" i="21"/>
  <c r="O43" i="21"/>
  <c r="P43" i="21"/>
  <c r="Q43" i="21"/>
  <c r="M44" i="21"/>
  <c r="N44" i="21"/>
  <c r="O44" i="21"/>
  <c r="P44" i="21"/>
  <c r="Q44" i="21"/>
  <c r="M45" i="21"/>
  <c r="N45" i="21"/>
  <c r="O45" i="21"/>
  <c r="P45" i="21"/>
  <c r="Q45" i="21"/>
  <c r="M46" i="21"/>
  <c r="N46" i="21"/>
  <c r="O46" i="21"/>
  <c r="P46" i="21"/>
  <c r="Q46" i="21"/>
  <c r="M47" i="21"/>
  <c r="N47" i="21"/>
  <c r="O47" i="21"/>
  <c r="P47" i="21"/>
  <c r="Q47" i="21"/>
  <c r="M48" i="21"/>
  <c r="N48" i="21"/>
  <c r="O48" i="21"/>
  <c r="P48" i="21"/>
  <c r="Q48" i="21"/>
  <c r="M49" i="21"/>
  <c r="N49" i="21"/>
  <c r="O49" i="21"/>
  <c r="P49" i="21"/>
  <c r="Q49" i="21"/>
  <c r="M50" i="21"/>
  <c r="N50" i="21"/>
  <c r="O50" i="21"/>
  <c r="P50" i="21"/>
  <c r="Q50" i="21"/>
  <c r="M51" i="21"/>
  <c r="N51" i="21"/>
  <c r="O51" i="21"/>
  <c r="P51" i="21"/>
  <c r="Q51" i="21"/>
  <c r="M52" i="21"/>
  <c r="N52" i="21"/>
  <c r="O52" i="21"/>
  <c r="P52" i="21"/>
  <c r="Q52" i="21"/>
  <c r="M53" i="21"/>
  <c r="N53" i="21"/>
  <c r="O53" i="21"/>
  <c r="P53" i="21"/>
  <c r="Q53" i="21"/>
  <c r="M54" i="21"/>
  <c r="N54" i="21"/>
  <c r="O54" i="21"/>
  <c r="P54" i="21"/>
  <c r="Q54" i="21"/>
  <c r="M55" i="21"/>
  <c r="N55" i="21"/>
  <c r="O55" i="21"/>
  <c r="P55" i="21"/>
  <c r="Q55" i="21"/>
  <c r="M56" i="21"/>
  <c r="N56" i="21"/>
  <c r="O56" i="21"/>
  <c r="P56" i="21"/>
  <c r="Q56" i="21"/>
  <c r="M57" i="21"/>
  <c r="N57" i="21"/>
  <c r="O57" i="21"/>
  <c r="P57" i="21"/>
  <c r="Q57" i="21"/>
  <c r="M58" i="21"/>
  <c r="N58" i="21"/>
  <c r="O58" i="21"/>
  <c r="P58" i="21"/>
  <c r="Q58" i="21"/>
  <c r="M59" i="21"/>
  <c r="N59" i="21"/>
  <c r="O59" i="21"/>
  <c r="P59" i="21"/>
  <c r="Q59" i="21"/>
  <c r="M60" i="21"/>
  <c r="N60" i="21"/>
  <c r="O60" i="21"/>
  <c r="P60" i="21"/>
  <c r="Q60" i="21"/>
  <c r="M61" i="21"/>
  <c r="N61" i="21"/>
  <c r="O61" i="21"/>
  <c r="P61" i="21"/>
  <c r="Q61" i="21"/>
  <c r="M62" i="21"/>
  <c r="N62" i="21"/>
  <c r="O62" i="21"/>
  <c r="P62" i="21"/>
  <c r="Q62" i="21"/>
  <c r="M63" i="21"/>
  <c r="N63" i="21"/>
  <c r="O63" i="21"/>
  <c r="P63" i="21"/>
  <c r="Q63" i="21"/>
  <c r="M64" i="21"/>
  <c r="N64" i="21"/>
  <c r="O64" i="21"/>
  <c r="P64" i="21"/>
  <c r="Q64" i="21"/>
  <c r="M65" i="21"/>
  <c r="N65" i="21"/>
  <c r="O65" i="21"/>
  <c r="P65" i="21"/>
  <c r="Q65" i="21"/>
  <c r="M66" i="21"/>
  <c r="N66" i="21"/>
  <c r="O66" i="21"/>
  <c r="P66" i="21"/>
  <c r="Q66" i="21"/>
  <c r="M67" i="21"/>
  <c r="N67" i="21"/>
  <c r="O67" i="21"/>
  <c r="P67" i="21"/>
  <c r="Q67" i="21"/>
  <c r="M68" i="21"/>
  <c r="N68" i="21"/>
  <c r="O68" i="21"/>
  <c r="P68" i="21"/>
  <c r="Q68" i="21"/>
  <c r="M69" i="21"/>
  <c r="N69" i="21"/>
  <c r="O69" i="21"/>
  <c r="P69" i="21"/>
  <c r="Q69" i="21"/>
  <c r="M70" i="21"/>
  <c r="N70" i="21"/>
  <c r="O70" i="21"/>
  <c r="P70" i="21"/>
  <c r="Q70" i="21"/>
  <c r="M71" i="21"/>
  <c r="N71" i="21"/>
  <c r="O71" i="21"/>
  <c r="P71" i="21"/>
  <c r="Q71" i="21"/>
  <c r="M72" i="21"/>
  <c r="N72" i="21"/>
  <c r="O72" i="21"/>
  <c r="P72" i="21"/>
  <c r="Q72" i="21"/>
  <c r="M73" i="21"/>
  <c r="N73" i="21"/>
  <c r="O73" i="21"/>
  <c r="P73" i="21"/>
  <c r="Q73" i="21"/>
  <c r="M74" i="21"/>
  <c r="N74" i="21"/>
  <c r="O74" i="21"/>
  <c r="P74" i="21"/>
  <c r="Q74" i="21"/>
  <c r="M75" i="21"/>
  <c r="N75" i="21"/>
  <c r="O75" i="21"/>
  <c r="P75" i="21"/>
  <c r="Q75" i="21"/>
  <c r="M76" i="21"/>
  <c r="N76" i="21"/>
  <c r="O76" i="21"/>
  <c r="P76" i="21"/>
  <c r="Q76" i="21"/>
  <c r="M77" i="21"/>
  <c r="N77" i="21"/>
  <c r="O77" i="21"/>
  <c r="P77" i="21"/>
  <c r="Q77" i="21"/>
  <c r="M78" i="21"/>
  <c r="N78" i="21"/>
  <c r="O78" i="21"/>
  <c r="P78" i="21"/>
  <c r="Q78" i="21"/>
  <c r="M79" i="21"/>
  <c r="N79" i="21"/>
  <c r="O79" i="21"/>
  <c r="P79" i="21"/>
  <c r="Q79" i="21"/>
  <c r="M80" i="21"/>
  <c r="N80" i="21"/>
  <c r="O80" i="21"/>
  <c r="P80" i="21"/>
  <c r="Q80" i="21"/>
  <c r="M81" i="21"/>
  <c r="N81" i="21"/>
  <c r="O81" i="21"/>
  <c r="P81" i="21"/>
  <c r="Q81" i="21"/>
  <c r="M82" i="21"/>
  <c r="N82" i="21"/>
  <c r="O82" i="21"/>
  <c r="P82" i="21"/>
  <c r="Q82" i="21"/>
  <c r="M83" i="21"/>
  <c r="N83" i="21"/>
  <c r="O83" i="21"/>
  <c r="P83" i="21"/>
  <c r="Q83" i="21"/>
  <c r="M84" i="21"/>
  <c r="N84" i="21"/>
  <c r="O84" i="21"/>
  <c r="P84" i="21"/>
  <c r="Q84" i="21"/>
  <c r="M85" i="21"/>
  <c r="N85" i="21"/>
  <c r="O85" i="21"/>
  <c r="P85" i="21"/>
  <c r="Q85" i="21"/>
  <c r="M86" i="21"/>
  <c r="N86" i="21"/>
  <c r="O86" i="21"/>
  <c r="P86" i="21"/>
  <c r="Q86" i="21"/>
  <c r="M87" i="21"/>
  <c r="N87" i="21"/>
  <c r="O87" i="21"/>
  <c r="P87" i="21"/>
  <c r="Q87" i="21"/>
  <c r="M88" i="21"/>
  <c r="N88" i="21"/>
  <c r="O88" i="21"/>
  <c r="P88" i="21"/>
  <c r="Q88" i="21"/>
  <c r="M89" i="21"/>
  <c r="N89" i="21"/>
  <c r="O89" i="21"/>
  <c r="P89" i="21"/>
  <c r="Q89" i="21"/>
  <c r="M90" i="21"/>
  <c r="N90" i="21"/>
  <c r="O90" i="21"/>
  <c r="P90" i="21"/>
  <c r="Q90" i="21"/>
  <c r="M91" i="21"/>
  <c r="N91" i="21"/>
  <c r="O91" i="21"/>
  <c r="P91" i="21"/>
  <c r="Q91" i="21"/>
  <c r="M92" i="21"/>
  <c r="N92" i="21"/>
  <c r="O92" i="21"/>
  <c r="P92" i="21"/>
  <c r="Q92" i="21"/>
  <c r="M93" i="21"/>
  <c r="N93" i="21"/>
  <c r="O93" i="21"/>
  <c r="P93" i="21"/>
  <c r="Q93" i="21"/>
  <c r="M94" i="21"/>
  <c r="N94" i="21"/>
  <c r="O94" i="21"/>
  <c r="P94" i="21"/>
  <c r="Q94" i="21"/>
  <c r="M95" i="21"/>
  <c r="N95" i="21"/>
  <c r="O95" i="21"/>
  <c r="P95" i="21"/>
  <c r="Q95" i="21"/>
  <c r="M96" i="21"/>
  <c r="N96" i="21"/>
  <c r="O96" i="21"/>
  <c r="P96" i="21"/>
  <c r="Q96" i="21"/>
  <c r="M97" i="21"/>
  <c r="N97" i="21"/>
  <c r="O97" i="21"/>
  <c r="P97" i="21"/>
  <c r="Q97" i="21"/>
  <c r="M98" i="21"/>
  <c r="N98" i="21"/>
  <c r="O98" i="21"/>
  <c r="P98" i="21"/>
  <c r="Q98" i="21"/>
  <c r="M99" i="21"/>
  <c r="N99" i="21"/>
  <c r="O99" i="21"/>
  <c r="P99" i="21"/>
  <c r="Q99" i="21"/>
  <c r="M100" i="21"/>
  <c r="N100" i="21"/>
  <c r="O100" i="21"/>
  <c r="P100" i="21"/>
  <c r="Q100" i="21"/>
  <c r="M101" i="21"/>
  <c r="N101" i="21"/>
  <c r="O101" i="21"/>
  <c r="P101" i="21"/>
  <c r="Q101" i="21"/>
  <c r="M102" i="21"/>
  <c r="N102" i="21"/>
  <c r="O102" i="21"/>
  <c r="P102" i="21"/>
  <c r="Q102" i="21"/>
  <c r="M103" i="21"/>
  <c r="N103" i="21"/>
  <c r="O103" i="21"/>
  <c r="P103" i="21"/>
  <c r="Q103" i="21"/>
  <c r="M104" i="21"/>
  <c r="N104" i="21"/>
  <c r="O104" i="21"/>
  <c r="P104" i="21"/>
  <c r="Q104" i="21"/>
  <c r="M105" i="21"/>
  <c r="N105" i="21"/>
  <c r="O105" i="21"/>
  <c r="P105" i="21"/>
  <c r="Q105" i="21"/>
  <c r="M106" i="21"/>
  <c r="N106" i="21"/>
  <c r="O106" i="21"/>
  <c r="P106" i="21"/>
  <c r="Q106" i="21"/>
  <c r="M107" i="21"/>
  <c r="N107" i="21"/>
  <c r="O107" i="21"/>
  <c r="P107" i="21"/>
  <c r="Q107" i="21"/>
  <c r="M108" i="21"/>
  <c r="N108" i="21"/>
  <c r="O108" i="21"/>
  <c r="P108" i="21"/>
  <c r="Q108" i="21"/>
  <c r="M109" i="21"/>
  <c r="N109" i="21"/>
  <c r="O109" i="21"/>
  <c r="P109" i="21"/>
  <c r="Q109" i="21"/>
  <c r="M110" i="21"/>
  <c r="N110" i="21"/>
  <c r="O110" i="21"/>
  <c r="P110" i="21"/>
  <c r="Q110" i="21"/>
  <c r="M111" i="21"/>
  <c r="N111" i="21"/>
  <c r="O111" i="21"/>
  <c r="P111" i="21"/>
  <c r="Q111" i="21"/>
  <c r="M112" i="21"/>
  <c r="N112" i="21"/>
  <c r="O112" i="21"/>
  <c r="P112" i="21"/>
  <c r="Q112" i="21"/>
  <c r="M113" i="21"/>
  <c r="N113" i="21"/>
  <c r="O113" i="21"/>
  <c r="P113" i="21"/>
  <c r="Q113" i="21"/>
  <c r="M114" i="21"/>
  <c r="N114" i="21"/>
  <c r="O114" i="21"/>
  <c r="P114" i="21"/>
  <c r="Q114" i="21"/>
  <c r="M115" i="21"/>
  <c r="N115" i="21"/>
  <c r="O115" i="21"/>
  <c r="P115" i="21"/>
  <c r="Q115" i="21"/>
  <c r="M116" i="21"/>
  <c r="N116" i="21"/>
  <c r="O116" i="21"/>
  <c r="P116" i="21"/>
  <c r="Q116" i="21"/>
  <c r="Q17" i="21"/>
  <c r="P17" i="21"/>
  <c r="O17" i="21"/>
  <c r="N17" i="21"/>
  <c r="M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M20" i="20"/>
  <c r="N20" i="20"/>
  <c r="O20" i="20"/>
  <c r="P20" i="20"/>
  <c r="M21" i="20"/>
  <c r="N21" i="20"/>
  <c r="O21" i="20"/>
  <c r="P21" i="20"/>
  <c r="M22" i="20"/>
  <c r="N22" i="20"/>
  <c r="O22" i="20"/>
  <c r="P22" i="20"/>
  <c r="M23" i="20"/>
  <c r="N23" i="20"/>
  <c r="O23" i="20"/>
  <c r="P23" i="20"/>
  <c r="M24" i="20"/>
  <c r="N24" i="20"/>
  <c r="O24" i="20"/>
  <c r="P24" i="20"/>
  <c r="M25" i="20"/>
  <c r="N25" i="20"/>
  <c r="O25" i="20"/>
  <c r="P25" i="20"/>
  <c r="M26" i="20"/>
  <c r="N26" i="20"/>
  <c r="O26" i="20"/>
  <c r="P26" i="20"/>
  <c r="M27" i="20"/>
  <c r="N27" i="20"/>
  <c r="O27" i="20"/>
  <c r="P27" i="20"/>
  <c r="M28" i="20"/>
  <c r="N28" i="20"/>
  <c r="O28" i="20"/>
  <c r="P28" i="20"/>
  <c r="M29" i="20"/>
  <c r="N29" i="20"/>
  <c r="O29" i="20"/>
  <c r="P29" i="20"/>
  <c r="M30" i="20"/>
  <c r="N30" i="20"/>
  <c r="O30" i="20"/>
  <c r="P30" i="20"/>
  <c r="M31" i="20"/>
  <c r="N31" i="20"/>
  <c r="O31" i="20"/>
  <c r="P31" i="20"/>
  <c r="M32" i="20"/>
  <c r="N32" i="20"/>
  <c r="O32" i="20"/>
  <c r="P32" i="20"/>
  <c r="M33" i="20"/>
  <c r="N33" i="20"/>
  <c r="O33" i="20"/>
  <c r="P33" i="20"/>
  <c r="M34" i="20"/>
  <c r="N34" i="20"/>
  <c r="O34" i="20"/>
  <c r="P34" i="20"/>
  <c r="M35" i="20"/>
  <c r="N35" i="20"/>
  <c r="O35" i="20"/>
  <c r="P35" i="20"/>
  <c r="M36" i="20"/>
  <c r="N36" i="20"/>
  <c r="O36" i="20"/>
  <c r="P36" i="20"/>
  <c r="M37" i="20"/>
  <c r="N37" i="20"/>
  <c r="O37" i="20"/>
  <c r="P37" i="20"/>
  <c r="M38" i="20"/>
  <c r="N38" i="20"/>
  <c r="O38" i="20"/>
  <c r="P38" i="20"/>
  <c r="M39" i="20"/>
  <c r="N39" i="20"/>
  <c r="O39" i="20"/>
  <c r="P39" i="20"/>
  <c r="M40" i="20"/>
  <c r="N40" i="20"/>
  <c r="O40" i="20"/>
  <c r="P40" i="20"/>
  <c r="M41" i="20"/>
  <c r="N41" i="20"/>
  <c r="O41" i="20"/>
  <c r="P41" i="20"/>
  <c r="M42" i="20"/>
  <c r="N42" i="20"/>
  <c r="O42" i="20"/>
  <c r="P42" i="20"/>
  <c r="M43" i="20"/>
  <c r="N43" i="20"/>
  <c r="O43" i="20"/>
  <c r="P43" i="20"/>
  <c r="M44" i="20"/>
  <c r="N44" i="20"/>
  <c r="O44" i="20"/>
  <c r="P44" i="20"/>
  <c r="M45" i="20"/>
  <c r="N45" i="20"/>
  <c r="O45" i="20"/>
  <c r="P45" i="20"/>
  <c r="M46" i="20"/>
  <c r="N46" i="20"/>
  <c r="O46" i="20"/>
  <c r="P46" i="20"/>
  <c r="M47" i="20"/>
  <c r="N47" i="20"/>
  <c r="O47" i="20"/>
  <c r="P47" i="20"/>
  <c r="M48" i="20"/>
  <c r="N48" i="20"/>
  <c r="O48" i="20"/>
  <c r="P48" i="20"/>
  <c r="M49" i="20"/>
  <c r="N49" i="20"/>
  <c r="O49" i="20"/>
  <c r="P49" i="20"/>
  <c r="M50" i="20"/>
  <c r="N50" i="20"/>
  <c r="O50" i="20"/>
  <c r="P50" i="20"/>
  <c r="M51" i="20"/>
  <c r="N51" i="20"/>
  <c r="O51" i="20"/>
  <c r="P51" i="20"/>
  <c r="M52" i="20"/>
  <c r="N52" i="20"/>
  <c r="O52" i="20"/>
  <c r="P52" i="20"/>
  <c r="M53" i="20"/>
  <c r="N53" i="20"/>
  <c r="O53" i="20"/>
  <c r="P53" i="20"/>
  <c r="M54" i="20"/>
  <c r="N54" i="20"/>
  <c r="O54" i="20"/>
  <c r="P54" i="20"/>
  <c r="M55" i="20"/>
  <c r="N55" i="20"/>
  <c r="O55" i="20"/>
  <c r="P55" i="20"/>
  <c r="M56" i="20"/>
  <c r="N56" i="20"/>
  <c r="O56" i="20"/>
  <c r="P56" i="20"/>
  <c r="M57" i="20"/>
  <c r="N57" i="20"/>
  <c r="O57" i="20"/>
  <c r="P57" i="20"/>
  <c r="M58" i="20"/>
  <c r="N58" i="20"/>
  <c r="O58" i="20"/>
  <c r="P58" i="20"/>
  <c r="M59" i="20"/>
  <c r="N59" i="20"/>
  <c r="O59" i="20"/>
  <c r="P59" i="20"/>
  <c r="M60" i="20"/>
  <c r="N60" i="20"/>
  <c r="O60" i="20"/>
  <c r="P60" i="20"/>
  <c r="M61" i="20"/>
  <c r="N61" i="20"/>
  <c r="O61" i="20"/>
  <c r="P61" i="20"/>
  <c r="M62" i="20"/>
  <c r="N62" i="20"/>
  <c r="O62" i="20"/>
  <c r="P62" i="20"/>
  <c r="M63" i="20"/>
  <c r="N63" i="20"/>
  <c r="O63" i="20"/>
  <c r="P63" i="20"/>
  <c r="M64" i="20"/>
  <c r="N64" i="20"/>
  <c r="O64" i="20"/>
  <c r="P64" i="20"/>
  <c r="M65" i="20"/>
  <c r="N65" i="20"/>
  <c r="O65" i="20"/>
  <c r="P65" i="20"/>
  <c r="M66" i="20"/>
  <c r="N66" i="20"/>
  <c r="O66" i="20"/>
  <c r="P66" i="20"/>
  <c r="M67" i="20"/>
  <c r="N67" i="20"/>
  <c r="O67" i="20"/>
  <c r="P67" i="20"/>
  <c r="M68" i="20"/>
  <c r="N68" i="20"/>
  <c r="O68" i="20"/>
  <c r="P68" i="20"/>
  <c r="M69" i="20"/>
  <c r="N69" i="20"/>
  <c r="O69" i="20"/>
  <c r="P69" i="20"/>
  <c r="M70" i="20"/>
  <c r="N70" i="20"/>
  <c r="O70" i="20"/>
  <c r="P70" i="20"/>
  <c r="M71" i="20"/>
  <c r="N71" i="20"/>
  <c r="O71" i="20"/>
  <c r="P71" i="20"/>
  <c r="M72" i="20"/>
  <c r="N72" i="20"/>
  <c r="O72" i="20"/>
  <c r="P72" i="20"/>
  <c r="M73" i="20"/>
  <c r="N73" i="20"/>
  <c r="O73" i="20"/>
  <c r="P73" i="20"/>
  <c r="M74" i="20"/>
  <c r="N74" i="20"/>
  <c r="O74" i="20"/>
  <c r="P74" i="20"/>
  <c r="M75" i="20"/>
  <c r="N75" i="20"/>
  <c r="O75" i="20"/>
  <c r="P75" i="20"/>
  <c r="M76" i="20"/>
  <c r="N76" i="20"/>
  <c r="O76" i="20"/>
  <c r="P76" i="20"/>
  <c r="M77" i="20"/>
  <c r="N77" i="20"/>
  <c r="O77" i="20"/>
  <c r="P77" i="20"/>
  <c r="M78" i="20"/>
  <c r="N78" i="20"/>
  <c r="O78" i="20"/>
  <c r="P78" i="20"/>
  <c r="M79" i="20"/>
  <c r="N79" i="20"/>
  <c r="O79" i="20"/>
  <c r="P79" i="20"/>
  <c r="M80" i="20"/>
  <c r="N80" i="20"/>
  <c r="O80" i="20"/>
  <c r="P80" i="20"/>
  <c r="M81" i="20"/>
  <c r="N81" i="20"/>
  <c r="O81" i="20"/>
  <c r="P81" i="20"/>
  <c r="M82" i="20"/>
  <c r="N82" i="20"/>
  <c r="O82" i="20"/>
  <c r="P82" i="20"/>
  <c r="M83" i="20"/>
  <c r="N83" i="20"/>
  <c r="O83" i="20"/>
  <c r="P83" i="20"/>
  <c r="M84" i="20"/>
  <c r="N84" i="20"/>
  <c r="O84" i="20"/>
  <c r="P84" i="20"/>
  <c r="M85" i="20"/>
  <c r="N85" i="20"/>
  <c r="O85" i="20"/>
  <c r="P85" i="20"/>
  <c r="M86" i="20"/>
  <c r="N86" i="20"/>
  <c r="O86" i="20"/>
  <c r="P86" i="20"/>
  <c r="M87" i="20"/>
  <c r="N87" i="20"/>
  <c r="O87" i="20"/>
  <c r="P87" i="20"/>
  <c r="M88" i="20"/>
  <c r="N88" i="20"/>
  <c r="O88" i="20"/>
  <c r="P88" i="20"/>
  <c r="M89" i="20"/>
  <c r="N89" i="20"/>
  <c r="O89" i="20"/>
  <c r="P89" i="20"/>
  <c r="M90" i="20"/>
  <c r="N90" i="20"/>
  <c r="O90" i="20"/>
  <c r="P90" i="20"/>
  <c r="M91" i="20"/>
  <c r="N91" i="20"/>
  <c r="O91" i="20"/>
  <c r="P91" i="20"/>
  <c r="M92" i="20"/>
  <c r="N92" i="20"/>
  <c r="O92" i="20"/>
  <c r="P92" i="20"/>
  <c r="M93" i="20"/>
  <c r="N93" i="20"/>
  <c r="O93" i="20"/>
  <c r="P93" i="20"/>
  <c r="M94" i="20"/>
  <c r="N94" i="20"/>
  <c r="O94" i="20"/>
  <c r="P94" i="20"/>
  <c r="M95" i="20"/>
  <c r="N95" i="20"/>
  <c r="O95" i="20"/>
  <c r="P95" i="20"/>
  <c r="M96" i="20"/>
  <c r="N96" i="20"/>
  <c r="O96" i="20"/>
  <c r="P96" i="20"/>
  <c r="M97" i="20"/>
  <c r="N97" i="20"/>
  <c r="O97" i="20"/>
  <c r="P97" i="20"/>
  <c r="M98" i="20"/>
  <c r="N98" i="20"/>
  <c r="O98" i="20"/>
  <c r="P98" i="20"/>
  <c r="M99" i="20"/>
  <c r="N99" i="20"/>
  <c r="O99" i="20"/>
  <c r="P99" i="20"/>
  <c r="M100" i="20"/>
  <c r="N100" i="20"/>
  <c r="O100" i="20"/>
  <c r="P100" i="20"/>
  <c r="M101" i="20"/>
  <c r="N101" i="20"/>
  <c r="O101" i="20"/>
  <c r="P101" i="20"/>
  <c r="M102" i="20"/>
  <c r="N102" i="20"/>
  <c r="O102" i="20"/>
  <c r="P102" i="20"/>
  <c r="M103" i="20"/>
  <c r="N103" i="20"/>
  <c r="O103" i="20"/>
  <c r="P103" i="20"/>
  <c r="M104" i="20"/>
  <c r="N104" i="20"/>
  <c r="O104" i="20"/>
  <c r="P104" i="20"/>
  <c r="M105" i="20"/>
  <c r="N105" i="20"/>
  <c r="O105" i="20"/>
  <c r="P105" i="20"/>
  <c r="M106" i="20"/>
  <c r="N106" i="20"/>
  <c r="O106" i="20"/>
  <c r="P106" i="20"/>
  <c r="M107" i="20"/>
  <c r="N107" i="20"/>
  <c r="O107" i="20"/>
  <c r="P107" i="20"/>
  <c r="M108" i="20"/>
  <c r="N108" i="20"/>
  <c r="O108" i="20"/>
  <c r="P108" i="20"/>
  <c r="M109" i="20"/>
  <c r="N109" i="20"/>
  <c r="O109" i="20"/>
  <c r="P109" i="20"/>
  <c r="M110" i="20"/>
  <c r="N110" i="20"/>
  <c r="O110" i="20"/>
  <c r="P110" i="20"/>
  <c r="M111" i="20"/>
  <c r="N111" i="20"/>
  <c r="O111" i="20"/>
  <c r="P111" i="20"/>
  <c r="M112" i="20"/>
  <c r="N112" i="20"/>
  <c r="O112" i="20"/>
  <c r="P112" i="20"/>
  <c r="M113" i="20"/>
  <c r="N113" i="20"/>
  <c r="O113" i="20"/>
  <c r="P113" i="20"/>
  <c r="M114" i="20"/>
  <c r="N114" i="20"/>
  <c r="O114" i="20"/>
  <c r="P114" i="20"/>
  <c r="M115" i="20"/>
  <c r="N115" i="20"/>
  <c r="O115" i="20"/>
  <c r="P115" i="20"/>
  <c r="M116" i="20"/>
  <c r="N116" i="20"/>
  <c r="O116" i="20"/>
  <c r="P116" i="20"/>
  <c r="M117" i="20"/>
  <c r="N117" i="20"/>
  <c r="O117" i="20"/>
  <c r="P117" i="20"/>
  <c r="M118" i="20"/>
  <c r="N118" i="20"/>
  <c r="O118" i="20"/>
  <c r="P118" i="20"/>
  <c r="P19" i="20"/>
  <c r="O19" i="20"/>
  <c r="N19" i="20"/>
  <c r="M19" i="20"/>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sakuramoto</author>
  </authors>
  <commentList>
    <comment ref="Y31" authorId="0" shapeId="0">
      <text>
        <r>
          <rPr>
            <b/>
            <sz val="11"/>
            <color indexed="81"/>
            <rFont val="MS P ゴシック"/>
            <family val="3"/>
            <charset val="128"/>
          </rPr>
          <t>介護予防サービス・総合事業は行を分けて記載してください。</t>
        </r>
      </text>
    </comment>
  </commentList>
</comments>
</file>

<file path=xl/comments2.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3.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<sst xmlns="http://schemas.openxmlformats.org/spreadsheetml/2006/main" count="663" uniqueCount="450">
  <si>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</si>
  <si>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</si>
  <si>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</si>
  <si>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</si>
  <si>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</si>
  <si>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</si>
  <si>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</si>
  <si>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</si>
  <si>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</si>
  <si>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</si>
  <si>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</si>
  <si>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</si>
  <si>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</si>
  <si>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</si>
  <si>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</si>
  <si>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</si>
  <si>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</si>
  <si>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</si>
  <si>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</si>
  <si>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</si>
  <si>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</si>
  <si>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</si>
  <si>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</si>
  <si>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</si>
  <si>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</si>
  <si>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</si>
  <si>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</si>
  <si>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</si>
  <si>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</si>
  <si>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</si>
  <si>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</si>
  <si>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</si>
  <si>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</si>
  <si>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</si>
  <si>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</si>
  <si>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</si>
  <si>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</si>
  <si>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</si>
  <si>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</si>
  <si>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</si>
  <si>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</si>
  <si>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</si>
  <si>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</si>
  <si>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</si>
  <si>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</si>
  <si>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</si>
  <si>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</si>
  <si>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</si>
  <si>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</si>
  <si>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</si>
  <si>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</si>
  <si>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</si>
  <si>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</si>
  <si>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</si>
  <si>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</si>
  <si>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</si>
  <si>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</si>
  <si>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</si>
  <si>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</si>
  <si>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</si>
  <si>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</si>
  <si>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</si>
  <si>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</si>
  <si>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</si>
  <si>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</si>
  <si>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</si>
  <si>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</si>
  <si>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</si>
  <si>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</si>
  <si>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</si>
  <si>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</si>
  <si>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</si>
  <si>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</si>
  <si>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</si>
  <si>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</si>
  <si>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</si>
  <si>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</si>
  <si>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</si>
  <si>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</si>
  <si>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</si>
  <si>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</si>
  <si>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</si>
  <si>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</si>
  <si>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</si>
  <si>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</si>
  <si>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</si>
  <si>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</si>
  <si>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</si>
  <si>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</si>
  <si>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</si>
  <si>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</si>
  <si>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</si>
  <si>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</si>
  <si>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</si>
  <si>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</si>
  <si>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</si>
  <si>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</si>
  <si>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</si>
  <si>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</si>
  <si>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</si>
  <si>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</si>
  <si>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</si>
  <si>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</si>
  <si>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</si>
  <si>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</si>
  <si>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</si>
  <si>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</si>
  <si>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</si>
  <si>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</si>
  <si>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</si>
  <si>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</si>
  <si>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</si>
  <si>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</si>
  <si>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</si>
  <si>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</si>
  <si>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</si>
  <si>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</si>
  <si>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</si>
  <si>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</si>
  <si>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</si>
  <si>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</si>
  <si>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</si>
  <si>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</si>
  <si>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</si>
  <si>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</si>
  <si>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</si>
  <si>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</si>
  <si>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</si>
  <si>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</si>
  <si>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</si>
  <si>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</si>
  <si>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</si>
  <si>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</si>
  <si>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</si>
  <si>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</si>
  <si>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</si>
  <si>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</si>
  <si>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</si>
  <si>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</si>
  <si>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</si>
  <si>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</si>
  <si>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</si>
  <si>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</si>
  <si>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</si>
  <si>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</si>
  <si>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</si>
  <si>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</si>
  <si>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</si>
  <si>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</si>
  <si>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</si>
  <si>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</si>
  <si>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</si>
  <si>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</si>
  <si>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</si>
  <si>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</si>
  <si>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</si>
  <si>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</si>
  <si>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</si>
  <si>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</si>
  <si>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</si>
  <si>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</si>
  <si>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</si>
  <si>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</si>
  <si>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</si>
  <si>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</si>
  <si>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</si>
  <si>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</si>
  <si>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</si>
  <si>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</si>
  <si>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</si>
  <si>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</si>
  <si>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</si>
  <si>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</si>
  <si>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</si>
  <si>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</si>
  <si>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</si>
  <si>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</si>
  <si>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</si>
  <si>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</si>
  <si>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</si>
  <si>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</si>
  <si>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</si>
  <si>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</si>
  <si>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</si>
  <si>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</si>
  <si>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</si>
  <si>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</si>
  <si>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</si>
  <si>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</si>
  <si>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</si>
  <si>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</si>
  <si>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</si>
  <si>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</si>
  <si>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</si>
  <si>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</si>
  <si>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</si>
  <si>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</si>
  <si>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</si>
  <si>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</si>
  <si>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</si>
  <si>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</si>
  <si>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</si>
  <si>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</si>
  <si>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</si>
  <si>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</si>
  <si>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</si>
  <si>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</si>
  <si>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</si>
  <si>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</si>
  <si>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</si>
  <si>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</si>
  <si>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</si>
  <si>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</si>
  <si>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</si>
  <si>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</si>
  <si>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</si>
  <si>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</si>
  <si>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</si>
  <si>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</si>
  <si>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</si>
  <si>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</si>
  <si>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</si>
  <si>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</si>
  <si>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</si>
  <si>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</si>
  <si>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</si>
  <si>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</si>
  <si>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</si>
  <si>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</si>
  <si>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</si>
  <si>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</si>
  <si>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</si>
  <si>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</si>
  <si>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</si>
  <si>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</si>
  <si>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</si>
  <si>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</si>
  <si>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</si>
  <si>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</si>
  <si>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</si>
  <si>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</si>
  <si>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</si>
  <si>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</si>
  <si>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</si>
  <si>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</si>
  <si>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</si>
  <si>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</si>
  <si>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</si>
  <si>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</si>
  <si>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</si>
  <si>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</si>
  <si>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</si>
  <si>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</si>
  <si>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</si>
  <si>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</si>
  <si>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</si>
  <si>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</si>
  <si>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</si>
  <si>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</si>
  <si>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</si>
  <si>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</si>
  <si>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</si>
  <si>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</si>
  <si>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</si>
  <si>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</si>
  <si>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</si>
  <si>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</si>
  <si>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</si>
  <si>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</si>
  <si>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</si>
  <si>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</si>
  <si>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</si>
  <si>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</si>
  <si>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</si>
  <si>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</si>
  <si>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</si>
  <si>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</si>
  <si>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</si>
  <si>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</si>
  <si>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</si>
  <si>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</si>
  <si>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</si>
  <si>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</si>
  <si>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</si>
  <si>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</si>
  <si>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</si>
  <si>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</si>
  <si>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</si>
  <si>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</si>
  <si>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</si>
  <si>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</si>
  <si>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</si>
  <si>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</si>
  <si>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</si>
  <si>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</si>
  <si>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</si>
  <si>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</si>
  <si>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</si>
  <si>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</si>
  <si>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</si>
  <si>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</si>
  <si>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</si>
  <si>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</si>
  <si>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</si>
  <si>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</si>
  <si>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</si>
  <si>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</si>
  <si>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</si>
  <si>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</si>
  <si>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</si>
  <si>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</si>
  <si>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</si>
  <si>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</si>
  <si>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</si>
  <si>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</si>
  <si>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</si>
  <si>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</si>
  <si>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</si>
  <si>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</si>
  <si>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</si>
  <si>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</si>
  <si>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</si>
  <si>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</si>
  <si>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</si>
  <si>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</si>
  <si>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</si>
  <si>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</si>
  <si>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</si>
  <si>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</si>
  <si>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</si>
  <si>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</si>
  <si>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</si>
  <si>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</si>
  <si>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</si>
  <si>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</si>
  <si>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</si>
  <si>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</si>
  <si>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</si>
  <si>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</si>
  <si>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</si>
  <si>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</si>
  <si>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</si>
  <si>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</si>
  <si>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</si>
  <si>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</si>
  <si>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</si>
  <si>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</si>
  <si>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</si>
  <si>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</si>
  <si>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</si>
  <si>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</si>
  <si>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</si>
  <si>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</si>
  <si>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</si>
  <si>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</si>
  <si>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</si>
  <si>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</si>
  <si>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</si>
  <si>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</si>
  <si>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</si>
  <si>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</si>
  <si>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</si>
  <si>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</si>
  <si>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</si>
  <si>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</si>
  <si>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</si>
  <si>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</si>
  <si>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</si>
  <si>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</si>
  <si>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</si>
  <si>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</si>
  <si>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</si>
  <si>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</si>
  <si>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</si>
  <si>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</si>
  <si>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</si>
  <si>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</si>
  <si>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</si>
  <si>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</si>
  <si>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</si>
  <si>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</si>
  <si>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</si>
  <si>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</si>
  <si>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</si>
  <si>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</si>
  <si>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</si>
  <si>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</si>
  <si>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</si>
  <si>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</si>
  <si>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</si>
  <si>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</si>
  <si>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</si>
  <si>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</si>
  <si>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</si>
  <si>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</si>
  <si>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</si>
  <si>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</si>
  <si>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</si>
  <si>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</si>
  <si>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</si>
  <si>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</si>
  <si>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</si>
  <si>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</si>
  <si>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福岡市</t>
    <rPh sb="0" eb="3">
      <t>フクオカシ</t>
    </rPh>
    <phoneticPr fontId="2"/>
  </si>
  <si>
    <t>介護予防型訪問サービス</t>
    <rPh sb="0" eb="7">
      <t>カイゴヨボウガタホウモン</t>
    </rPh>
    <phoneticPr fontId="2"/>
  </si>
  <si>
    <t>生活支援型訪問サービス</t>
    <rPh sb="0" eb="5">
      <t>セイカツシエンガタ</t>
    </rPh>
    <rPh sb="5" eb="7">
      <t>ホウモン</t>
    </rPh>
    <phoneticPr fontId="2"/>
  </si>
  <si>
    <t>介護予防型通所サービス</t>
    <rPh sb="0" eb="7">
      <t>カイゴヨボウガタツウショ</t>
    </rPh>
    <phoneticPr fontId="2"/>
  </si>
  <si>
    <t>生活支援型通所サービス</t>
    <rPh sb="0" eb="7">
      <t>セイカツシエンガタツウショ</t>
    </rPh>
    <phoneticPr fontId="2"/>
  </si>
  <si>
    <t>介護保険事業所番号</t>
  </si>
  <si>
    <t>指定権者</t>
  </si>
  <si>
    <t>法人名</t>
  </si>
  <si>
    <t>事業所名</t>
  </si>
  <si>
    <t>サービス名</t>
  </si>
  <si>
    <t>介護職員処遇改善加算</t>
  </si>
  <si>
    <t>介護職員等特定処遇改善加算</t>
  </si>
  <si>
    <t>処遇改善支援補助金とベースアップ等加算</t>
  </si>
  <si>
    <t>ベースアップ加算の
賃金改善実施期間
における賃金の総額
（介護職員とその他の職員の合計額）［円］
(p)</t>
  </si>
  <si>
    <t>処遇改善加算</t>
  </si>
  <si>
    <t>特定加算</t>
  </si>
  <si>
    <t>ベースアップ等加算</t>
  </si>
  <si>
    <t>事業所の所在地</t>
  </si>
  <si>
    <t>算定する介護職員処遇改善加算の区分</t>
  </si>
  <si>
    <t>本年度の加算の総額［円］</t>
  </si>
  <si>
    <t>本年度の賃金の総額［円］</t>
  </si>
  <si>
    <t>算定する介護職員等特定処遇改善加算の区分</t>
  </si>
  <si>
    <t>本年度の賃金の総額(［円］</t>
  </si>
  <si>
    <t>本年度の常勤換算職員数［人］</t>
  </si>
  <si>
    <t>経験・技能のある介護職員のうち月平均8万円以上又は年額440万円以上［人］</t>
  </si>
  <si>
    <t>本年度の処遇改善支援補助金とベースアップ等加算の総額［円］</t>
  </si>
  <si>
    <t>ベースアップ加算の賃金改善実施期間における加算の総額［円］
(q)</t>
  </si>
  <si>
    <t>ベースアップ加算の賃金改善実施期間における加算の総額［円］
(r)</t>
  </si>
  <si>
    <t>加算の総額［円］</t>
  </si>
  <si>
    <t>(n-1)
⑤ⅰ）介護職員の賃金改善額［円］</t>
  </si>
  <si>
    <t>(o-1)
⑤ⅱ）その他の職員の賃金改善額［円］</t>
  </si>
  <si>
    <t>グループ別内訳</t>
  </si>
  <si>
    <t>(n-2)
左記のうち、ベースアップ等による賃金改善額［円］</t>
  </si>
  <si>
    <t>(o-2)
左記のうち、ベースアップ等による賃金改善額［円］</t>
  </si>
  <si>
    <t>連絡先</t>
  </si>
  <si>
    <t>都道府県</t>
  </si>
  <si>
    <t>市区町村</t>
  </si>
  <si>
    <t>経験・技能のある介護職員(A)</t>
  </si>
  <si>
    <t>他の
介護職員(B)</t>
  </si>
  <si>
    <t>その他の職種(C)</t>
  </si>
  <si>
    <t>経験・技能のある介護職員
(A)</t>
  </si>
  <si>
    <t>他の介護職員
(B)</t>
  </si>
  <si>
    <t>その他の職種
(C)</t>
  </si>
  <si>
    <t>書類作成
担当者</t>
  </si>
  <si>
    <t>電話番号</t>
  </si>
  <si>
    <t>e-mail</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</si>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</sst>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2"/>
      <name val="ＭＳ Ｐ明朝"/>
      <family val="1"/>
      <charset val="128"/>
    </font>
    <font>
      <b/>
      <sz val="11"/>
      <color indexed="81"/>
      <name val="MS P 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0000"/>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1031">
    <xf numFmtId="0" fontId="0" fillId="0" borderId="0" xfId="0">
      <alignment vertical="center"/>
    </xf>
    <xf numFmtId="0" fontId="0" fillId="0" borderId="0" xfId="0" applyFont="1" applyAlignment="1">
      <alignment horizontal="left" vertical="center"/>
    </xf>
    <xf numFmtId="0" fontId="3" fillId="0" borderId="32" xfId="0" applyFont="1" applyBorder="1" applyAlignment="1">
      <alignment horizontal="center" vertical="center"/>
    </xf>
    <xf numFmtId="0" fontId="0" fillId="0" borderId="33" xfId="0" applyFont="1" applyBorder="1">
      <alignment vertical="center"/>
    </xf>
    <xf numFmtId="0" fontId="0" fillId="0" borderId="34" xfId="0" applyFont="1" applyBorder="1">
      <alignment vertical="center"/>
    </xf>
    <xf numFmtId="0" fontId="3" fillId="0" borderId="34"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5" fillId="0" borderId="0" xfId="0" applyFont="1" applyFill="1">
      <alignment vertical="center"/>
    </xf>
    <xf numFmtId="0" fontId="20" fillId="0" borderId="0" xfId="0" applyFo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7"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5"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1" xfId="0" applyFont="1" applyFill="1" applyBorder="1" applyAlignment="1">
      <alignment vertical="center" wrapText="1"/>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6" fillId="7" borderId="2" xfId="0" applyFont="1" applyFill="1" applyBorder="1" applyProtection="1">
      <alignment vertical="center"/>
      <protection locked="0"/>
    </xf>
    <xf numFmtId="0" fontId="32" fillId="7" borderId="3"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5"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49" fillId="0" borderId="0" xfId="0" applyFont="1">
      <alignment vertical="center"/>
    </xf>
    <xf numFmtId="0" fontId="37" fillId="2" borderId="58" xfId="0" applyFont="1" applyFill="1" applyBorder="1" applyAlignment="1">
      <alignment vertical="center" wrapText="1"/>
    </xf>
    <xf numFmtId="0" fontId="37" fillId="2" borderId="89" xfId="0" applyFont="1" applyFill="1" applyBorder="1" applyAlignment="1">
      <alignment vertical="center" wrapText="1"/>
    </xf>
    <xf numFmtId="0" fontId="37" fillId="2" borderId="91" xfId="0" applyFont="1" applyFill="1" applyBorder="1" applyAlignment="1">
      <alignment vertical="center" wrapText="1"/>
    </xf>
    <xf numFmtId="0" fontId="37" fillId="2" borderId="93" xfId="0" applyFont="1" applyFill="1" applyBorder="1" applyAlignment="1">
      <alignment vertical="center" wrapText="1"/>
    </xf>
    <xf numFmtId="0" fontId="37" fillId="2" borderId="84" xfId="0" applyFont="1" applyFill="1" applyBorder="1" applyAlignment="1">
      <alignment vertical="center" wrapText="1"/>
    </xf>
    <xf numFmtId="0" fontId="52" fillId="0" borderId="0" xfId="0" applyFont="1" applyAlignment="1">
      <alignment vertical="top"/>
    </xf>
    <xf numFmtId="176" fontId="36" fillId="0" borderId="106" xfId="0" applyNumberFormat="1" applyFont="1" applyBorder="1" applyAlignment="1" applyProtection="1">
      <alignment vertical="center" shrinkToFit="1"/>
    </xf>
    <xf numFmtId="179" fontId="36" fillId="0" borderId="106"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7" xfId="0" applyNumberFormat="1" applyFont="1" applyBorder="1" applyAlignment="1" applyProtection="1">
      <alignment vertical="center" shrinkToFit="1"/>
    </xf>
    <xf numFmtId="176" fontId="36" fillId="0" borderId="74" xfId="0" applyNumberFormat="1" applyFont="1" applyBorder="1" applyAlignment="1" applyProtection="1">
      <alignment vertical="center" shrinkToFit="1"/>
    </xf>
    <xf numFmtId="176" fontId="36" fillId="0" borderId="95"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5" xfId="0" applyNumberFormat="1" applyFont="1" applyBorder="1" applyAlignment="1" applyProtection="1">
      <alignment vertical="center" shrinkToFit="1"/>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56" fillId="0" borderId="0" xfId="0" applyFont="1" applyAlignment="1">
      <alignment vertical="center"/>
    </xf>
    <xf numFmtId="0" fontId="55" fillId="0" borderId="69" xfId="0" applyFont="1" applyBorder="1" applyAlignment="1">
      <alignment vertical="center"/>
    </xf>
    <xf numFmtId="0" fontId="55" fillId="0" borderId="74" xfId="0" applyFont="1" applyBorder="1" applyAlignment="1">
      <alignment vertical="center"/>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20" fillId="0" borderId="44" xfId="0" applyFont="1" applyBorder="1">
      <alignment vertical="center"/>
    </xf>
    <xf numFmtId="0" fontId="21" fillId="0" borderId="89" xfId="0" applyFont="1" applyBorder="1">
      <alignment vertical="center"/>
    </xf>
    <xf numFmtId="0" fontId="20" fillId="0" borderId="22" xfId="0" applyFont="1" applyBorder="1">
      <alignmen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69"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5" xfId="0" applyFont="1" applyFill="1" applyBorder="1">
      <alignment vertical="center"/>
    </xf>
    <xf numFmtId="0" fontId="21" fillId="0" borderId="58" xfId="0" applyFont="1" applyFill="1" applyBorder="1">
      <alignment vertical="center"/>
    </xf>
    <xf numFmtId="0" fontId="21" fillId="0" borderId="84" xfId="0" applyFont="1" applyFill="1" applyBorder="1">
      <alignment vertical="center"/>
    </xf>
    <xf numFmtId="0" fontId="21" fillId="0" borderId="58" xfId="0" applyFont="1" applyBorder="1">
      <alignment vertical="center"/>
    </xf>
    <xf numFmtId="0" fontId="21" fillId="0" borderId="93" xfId="0" applyFont="1" applyBorder="1" applyAlignment="1">
      <alignment vertical="top"/>
    </xf>
    <xf numFmtId="0" fontId="20" fillId="0" borderId="7" xfId="0" applyFont="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63" xfId="0" applyFont="1" applyFill="1" applyBorder="1" applyAlignment="1">
      <alignment vertical="center" wrapText="1"/>
    </xf>
    <xf numFmtId="0" fontId="8" fillId="8" borderId="68" xfId="0" applyFont="1" applyFill="1" applyBorder="1" applyAlignment="1">
      <alignment vertical="center" wrapText="1"/>
    </xf>
    <xf numFmtId="0" fontId="8" fillId="8" borderId="69" xfId="0" applyFont="1" applyFill="1" applyBorder="1" applyAlignment="1">
      <alignment vertical="center" wrapText="1"/>
    </xf>
    <xf numFmtId="0" fontId="8" fillId="8" borderId="73" xfId="0" applyFont="1" applyFill="1" applyBorder="1" applyAlignment="1">
      <alignment vertical="center"/>
    </xf>
    <xf numFmtId="0" fontId="8" fillId="8" borderId="73" xfId="0" applyFont="1" applyFill="1" applyBorder="1" applyAlignment="1">
      <alignment vertical="center" wrapText="1"/>
    </xf>
    <xf numFmtId="0" fontId="8" fillId="8" borderId="74" xfId="0" applyFont="1" applyFill="1" applyBorder="1" applyAlignment="1">
      <alignment vertical="center" wrapText="1"/>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6" xfId="0" applyFont="1" applyFill="1" applyBorder="1" applyAlignment="1">
      <alignment vertical="center" wrapText="1"/>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2" borderId="16" xfId="0" applyNumberFormat="1" applyFont="1" applyFill="1" applyBorder="1" applyAlignment="1" applyProtection="1">
      <alignment vertical="center" wrapText="1"/>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24" fillId="0" borderId="1" xfId="0" applyNumberFormat="1" applyFont="1" applyFill="1" applyBorder="1" applyAlignment="1">
      <alignment horizontal="right" vertical="center"/>
    </xf>
    <xf numFmtId="0" fontId="37" fillId="2" borderId="135" xfId="0" applyFont="1" applyFill="1" applyBorder="1" applyAlignment="1" applyProtection="1">
      <alignment horizontal="center" vertical="center" wrapText="1"/>
      <protection locked="0"/>
    </xf>
    <xf numFmtId="0" fontId="36" fillId="2" borderId="139" xfId="0" applyFont="1" applyFill="1" applyBorder="1" applyAlignment="1" applyProtection="1">
      <alignment horizontal="center" vertical="center" wrapText="1"/>
      <protection locked="0"/>
    </xf>
    <xf numFmtId="38" fontId="24" fillId="2" borderId="135" xfId="5" applyFont="1" applyFill="1" applyBorder="1" applyAlignment="1">
      <alignment horizontal="right" vertical="center"/>
    </xf>
    <xf numFmtId="0" fontId="8" fillId="8" borderId="63"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2" borderId="135"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24" fillId="0" borderId="74"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37" fillId="2" borderId="45" xfId="0" applyFont="1" applyFill="1" applyBorder="1" applyAlignment="1" applyProtection="1">
      <alignment horizontal="center" vertical="center" wrapText="1"/>
      <protection locked="0"/>
    </xf>
    <xf numFmtId="0" fontId="36" fillId="2" borderId="6"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2" fillId="0" borderId="0" xfId="0" applyFont="1" applyFill="1" applyProtection="1">
      <alignment vertical="center"/>
    </xf>
    <xf numFmtId="0" fontId="20"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1" fillId="0" borderId="0" xfId="0" applyFont="1" applyFill="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23" fillId="0" borderId="0" xfId="0" applyFont="1" applyFill="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8"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5" xfId="0" applyFont="1" applyBorder="1" applyProtection="1">
      <alignment vertical="center"/>
    </xf>
    <xf numFmtId="0" fontId="32" fillId="0" borderId="38" xfId="0" applyFont="1" applyFill="1" applyBorder="1" applyProtection="1">
      <alignment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0" xfId="0" applyFont="1" applyFill="1" applyBorder="1" applyProtection="1">
      <alignment vertical="center"/>
    </xf>
    <xf numFmtId="0" fontId="25" fillId="0" borderId="0" xfId="0" applyFont="1" applyFill="1" applyProtection="1">
      <alignment vertical="center"/>
    </xf>
    <xf numFmtId="0" fontId="33" fillId="0" borderId="35" xfId="0" applyFont="1" applyFill="1" applyBorder="1" applyProtection="1">
      <alignment vertical="center"/>
    </xf>
    <xf numFmtId="0" fontId="32" fillId="0" borderId="43"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4"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Protection="1">
      <alignmen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48" fillId="6" borderId="32" xfId="0" applyFont="1" applyFill="1" applyBorder="1" applyAlignment="1" applyProtection="1">
      <alignment horizontal="center" vertical="center"/>
      <protection locked="0"/>
    </xf>
    <xf numFmtId="0" fontId="48" fillId="4" borderId="32" xfId="0" applyFont="1" applyFill="1" applyBorder="1" applyAlignment="1" applyProtection="1">
      <alignment horizontal="center" vertical="center"/>
      <protection locked="0"/>
    </xf>
    <xf numFmtId="0" fontId="48" fillId="7" borderId="32" xfId="0" applyFont="1" applyFill="1" applyBorder="1" applyAlignment="1" applyProtection="1">
      <alignment horizontal="center" vertical="center"/>
      <protection locked="0"/>
    </xf>
    <xf numFmtId="0" fontId="57" fillId="10" borderId="32"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6"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5"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2" xfId="0" applyFont="1" applyFill="1" applyBorder="1" applyAlignment="1" applyProtection="1">
      <alignment vertical="center"/>
    </xf>
    <xf numFmtId="0" fontId="24" fillId="0" borderId="13" xfId="0" applyFont="1" applyFill="1" applyBorder="1" applyProtection="1">
      <alignment vertical="center"/>
    </xf>
    <xf numFmtId="0" fontId="24" fillId="0" borderId="122" xfId="0" applyFont="1" applyFill="1" applyBorder="1" applyProtection="1">
      <alignment vertical="center"/>
    </xf>
    <xf numFmtId="176" fontId="24" fillId="2" borderId="122"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27" fillId="10" borderId="32" xfId="0" applyFont="1" applyFill="1" applyBorder="1" applyAlignment="1" applyProtection="1">
      <alignment horizontal="center" vertical="center"/>
    </xf>
    <xf numFmtId="0" fontId="53" fillId="0" borderId="65" xfId="0" applyFont="1" applyFill="1" applyBorder="1" applyAlignment="1" applyProtection="1">
      <alignment horizontal="center" vertical="center" wrapText="1"/>
    </xf>
    <xf numFmtId="0" fontId="27" fillId="11" borderId="27" xfId="0" applyFont="1" applyFill="1" applyBorder="1" applyProtection="1">
      <alignment vertical="center"/>
    </xf>
    <xf numFmtId="0" fontId="28" fillId="11" borderId="54" xfId="0" applyFont="1" applyFill="1" applyBorder="1" applyProtection="1">
      <alignment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0" fontId="26" fillId="0" borderId="65" xfId="0" applyFont="1" applyFill="1" applyBorder="1" applyAlignment="1" applyProtection="1">
      <alignment horizontal="center" vertical="center"/>
    </xf>
    <xf numFmtId="0" fontId="33" fillId="0" borderId="48"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6" fillId="0" borderId="65" xfId="0" applyFont="1" applyFill="1" applyBorder="1" applyAlignment="1" applyProtection="1">
      <alignment vertical="center"/>
    </xf>
    <xf numFmtId="0" fontId="36" fillId="0" borderId="0" xfId="0" applyFont="1" applyFill="1" applyBorder="1" applyAlignment="1" applyProtection="1">
      <alignment vertical="center"/>
    </xf>
    <xf numFmtId="0" fontId="27" fillId="11" borderId="54" xfId="0" applyFont="1" applyFill="1" applyBorder="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39"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0" xfId="0" applyFont="1" applyFill="1" applyBorder="1" applyAlignment="1" applyProtection="1">
      <alignment vertical="center" shrinkToFit="1"/>
    </xf>
    <xf numFmtId="0" fontId="33" fillId="0" borderId="18"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40" fillId="0" borderId="41"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40" fillId="0" borderId="41" xfId="0" applyFont="1" applyFill="1" applyBorder="1" applyAlignment="1" applyProtection="1">
      <alignment vertical="center"/>
    </xf>
    <xf numFmtId="0" fontId="33" fillId="0" borderId="42"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0" fontId="33" fillId="5" borderId="0" xfId="0" applyFont="1" applyFill="1" applyBorder="1" applyAlignment="1" applyProtection="1">
      <alignment horizontal="center" vertical="center"/>
      <protection locked="0"/>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5"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4"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36" fillId="8" borderId="19" xfId="0" applyFont="1" applyFill="1" applyBorder="1" applyAlignment="1" applyProtection="1">
      <alignment vertical="center" wrapText="1"/>
      <protection locked="0"/>
    </xf>
    <xf numFmtId="0" fontId="37" fillId="8" borderId="81" xfId="0" applyFont="1" applyFill="1" applyBorder="1" applyAlignment="1" applyProtection="1">
      <alignment horizontal="center" vertical="center" wrapText="1"/>
      <protection locked="0"/>
    </xf>
    <xf numFmtId="0" fontId="37" fillId="8" borderId="57" xfId="0" applyFont="1" applyFill="1" applyBorder="1" applyAlignment="1" applyProtection="1">
      <alignment horizontal="center" vertical="center" wrapText="1"/>
      <protection locked="0"/>
    </xf>
    <xf numFmtId="0" fontId="37" fillId="8" borderId="88" xfId="0" applyFont="1" applyFill="1" applyBorder="1" applyAlignment="1" applyProtection="1">
      <alignment horizontal="center" vertical="center" wrapText="1"/>
      <protection locked="0"/>
    </xf>
    <xf numFmtId="0" fontId="37" fillId="8" borderId="90" xfId="0" applyFont="1" applyFill="1" applyBorder="1" applyAlignment="1" applyProtection="1">
      <alignment horizontal="center" vertical="center" wrapText="1"/>
      <protection locked="0"/>
    </xf>
    <xf numFmtId="0" fontId="37" fillId="8" borderId="92" xfId="0" applyFont="1" applyFill="1" applyBorder="1" applyAlignment="1" applyProtection="1">
      <alignment horizontal="center" vertical="center" wrapText="1"/>
      <protection locked="0"/>
    </xf>
    <xf numFmtId="0" fontId="37" fillId="8" borderId="94" xfId="0" applyFont="1" applyFill="1" applyBorder="1" applyAlignment="1" applyProtection="1">
      <alignment horizontal="center" vertical="center" wrapText="1"/>
      <protection locked="0"/>
    </xf>
    <xf numFmtId="0" fontId="37" fillId="8" borderId="59" xfId="0" applyFont="1" applyFill="1" applyBorder="1" applyAlignment="1" applyProtection="1">
      <alignment horizontal="center" vertical="center" wrapText="1"/>
      <protection locked="0"/>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27" fillId="11" borderId="0" xfId="0" applyFont="1" applyFill="1" applyBorder="1" applyProtection="1">
      <alignment vertical="center"/>
    </xf>
    <xf numFmtId="0" fontId="28" fillId="11" borderId="0" xfId="0" applyFont="1" applyFill="1" applyBorder="1" applyProtection="1">
      <alignment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8" xfId="0" applyFont="1" applyFill="1" applyBorder="1" applyAlignment="1" applyProtection="1">
      <alignment vertical="center" wrapText="1"/>
    </xf>
    <xf numFmtId="0" fontId="41" fillId="0" borderId="35"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38"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5"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4" xfId="0" applyFont="1" applyFill="1" applyBorder="1" applyProtection="1">
      <alignment vertical="center"/>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5" xfId="0" applyFont="1" applyBorder="1" applyAlignment="1" applyProtection="1">
      <alignment horizontal="center" vertical="center"/>
    </xf>
    <xf numFmtId="0" fontId="37" fillId="0" borderId="102"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69" xfId="0" applyFont="1" applyBorder="1" applyAlignment="1" applyProtection="1">
      <alignment horizontal="center" vertical="center" wrapText="1"/>
    </xf>
    <xf numFmtId="0" fontId="36" fillId="0" borderId="85"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69"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0"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3" xfId="0" applyFont="1" applyFill="1" applyBorder="1" applyAlignment="1" applyProtection="1">
      <alignment vertical="center" wrapText="1"/>
    </xf>
    <xf numFmtId="0" fontId="36" fillId="2" borderId="85" xfId="0" applyFont="1" applyFill="1" applyBorder="1" applyAlignment="1" applyProtection="1">
      <alignment vertical="center" wrapText="1"/>
    </xf>
    <xf numFmtId="0" fontId="36" fillId="0" borderId="99" xfId="0" applyFont="1" applyBorder="1" applyProtection="1">
      <alignment vertical="center"/>
    </xf>
    <xf numFmtId="0" fontId="36" fillId="0" borderId="100" xfId="0" applyFont="1" applyBorder="1" applyProtection="1">
      <alignment vertical="center"/>
    </xf>
    <xf numFmtId="0" fontId="36" fillId="0" borderId="101" xfId="0" applyFont="1" applyBorder="1" applyProtection="1">
      <alignment vertical="center"/>
    </xf>
    <xf numFmtId="0" fontId="24" fillId="0" borderId="103" xfId="0" applyFont="1" applyBorder="1" applyProtection="1">
      <alignment vertical="center"/>
    </xf>
    <xf numFmtId="0" fontId="36" fillId="0" borderId="0" xfId="0" applyFont="1" applyBorder="1" applyProtection="1">
      <alignment vertical="center"/>
    </xf>
    <xf numFmtId="0" fontId="36" fillId="5" borderId="97" xfId="0" applyFont="1" applyFill="1" applyBorder="1" applyProtection="1">
      <alignment vertical="center"/>
    </xf>
    <xf numFmtId="0" fontId="33" fillId="5" borderId="3" xfId="0" applyFont="1" applyFill="1" applyBorder="1" applyProtection="1">
      <alignment vertical="center"/>
    </xf>
    <xf numFmtId="176" fontId="36" fillId="0" borderId="95"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5"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5"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5" xfId="0" applyFont="1" applyFill="1" applyBorder="1" applyAlignment="1" applyProtection="1">
      <alignment vertical="center"/>
    </xf>
    <xf numFmtId="0" fontId="36" fillId="0" borderId="45" xfId="0" applyNumberFormat="1" applyFont="1" applyFill="1" applyBorder="1" applyAlignment="1" applyProtection="1">
      <alignment horizontal="center" vertical="center"/>
    </xf>
    <xf numFmtId="0" fontId="36" fillId="2" borderId="17" xfId="0" applyFont="1" applyFill="1" applyBorder="1" applyAlignment="1" applyProtection="1">
      <alignment horizontal="center" vertical="center"/>
    </xf>
    <xf numFmtId="0" fontId="36" fillId="2" borderId="45"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5" xfId="0" applyNumberFormat="1" applyFont="1" applyFill="1" applyBorder="1" applyAlignment="1" applyProtection="1">
      <alignment vertical="center" wrapText="1" shrinkToFit="1"/>
    </xf>
    <xf numFmtId="177" fontId="33" fillId="0" borderId="1" xfId="0" applyNumberFormat="1" applyFont="1" applyFill="1" applyBorder="1" applyAlignment="1" applyProtection="1">
      <alignment horizontal="center"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1" xfId="0" applyNumberFormat="1" applyFont="1" applyFill="1" applyBorder="1" applyAlignment="1" applyProtection="1">
      <alignment vertical="center" wrapText="1" shrinkToFit="1"/>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7" borderId="135"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5" borderId="135" xfId="0" applyNumberFormat="1" applyFont="1" applyFill="1" applyBorder="1" applyAlignment="1" applyProtection="1">
      <alignment horizontal="right" vertical="center" shrinkToFit="1"/>
      <protection locked="0"/>
    </xf>
    <xf numFmtId="179" fontId="36" fillId="5" borderId="135" xfId="0" applyNumberFormat="1" applyFont="1" applyFill="1" applyBorder="1" applyAlignment="1" applyProtection="1">
      <alignment horizontal="right" vertical="center" shrinkToFit="1"/>
      <protection locked="0"/>
    </xf>
    <xf numFmtId="176" fontId="36" fillId="6" borderId="135"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0" fontId="36" fillId="0" borderId="0" xfId="0" applyFont="1" applyAlignment="1" applyProtection="1">
      <alignment horizontal="right" vertical="center"/>
    </xf>
    <xf numFmtId="0" fontId="36" fillId="0" borderId="64" xfId="0" applyFont="1" applyBorder="1" applyAlignment="1" applyProtection="1">
      <alignment horizontal="center" vertical="center" wrapText="1"/>
    </xf>
    <xf numFmtId="0" fontId="37" fillId="11" borderId="110" xfId="0" applyFont="1" applyFill="1" applyBorder="1" applyProtection="1">
      <alignment vertical="center"/>
    </xf>
    <xf numFmtId="0" fontId="33" fillId="11" borderId="6" xfId="0" applyFont="1" applyFill="1" applyBorder="1" applyProtection="1">
      <alignment vertical="center"/>
    </xf>
    <xf numFmtId="176" fontId="36" fillId="0" borderId="66" xfId="0" applyNumberFormat="1" applyFont="1" applyBorder="1" applyAlignment="1" applyProtection="1">
      <alignment horizontal="right" vertical="center" wrapText="1"/>
    </xf>
    <xf numFmtId="0" fontId="37" fillId="7" borderId="110" xfId="0" applyFont="1" applyFill="1" applyBorder="1" applyProtection="1">
      <alignment vertical="center"/>
    </xf>
    <xf numFmtId="0" fontId="37" fillId="5" borderId="97" xfId="0" applyFont="1" applyFill="1" applyBorder="1" applyProtection="1">
      <alignment vertical="center"/>
    </xf>
    <xf numFmtId="0" fontId="37" fillId="6" borderId="38"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0" fontId="37" fillId="2" borderId="135" xfId="0" applyFont="1" applyFill="1" applyBorder="1" applyAlignment="1" applyProtection="1">
      <alignment horizontal="center" vertical="center" wrapText="1"/>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176" fontId="36" fillId="11" borderId="135" xfId="0" applyNumberFormat="1" applyFont="1" applyFill="1" applyBorder="1" applyAlignment="1" applyProtection="1">
      <alignment horizontal="right" vertical="center" shrinkToFit="1"/>
      <protection locked="0"/>
    </xf>
    <xf numFmtId="176" fontId="24" fillId="6" borderId="135" xfId="0" applyNumberFormat="1" applyFont="1" applyFill="1" applyBorder="1" applyAlignment="1" applyProtection="1">
      <alignment horizontal="right" vertical="center"/>
      <protection locked="0"/>
    </xf>
    <xf numFmtId="0" fontId="24" fillId="0" borderId="0" xfId="0" applyFont="1" applyFill="1" applyBorder="1" applyAlignment="1" applyProtection="1">
      <alignment vertical="center" wrapText="1"/>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0" fillId="0" borderId="119" xfId="0" applyFont="1" applyBorder="1">
      <alignment vertical="center"/>
    </xf>
    <xf numFmtId="0" fontId="32" fillId="0" borderId="5" xfId="0" applyFont="1" applyBorder="1" applyProtection="1">
      <alignment vertical="center"/>
      <protection locked="0"/>
    </xf>
    <xf numFmtId="0" fontId="36" fillId="2" borderId="6" xfId="0" applyFont="1" applyFill="1" applyBorder="1" applyAlignment="1" applyProtection="1">
      <alignment vertical="center" wrapText="1"/>
      <protection locked="0"/>
    </xf>
    <xf numFmtId="0" fontId="32" fillId="5" borderId="3" xfId="0" applyFont="1" applyFill="1" applyBorder="1" applyProtection="1">
      <alignment vertical="center"/>
      <protection locked="0"/>
    </xf>
    <xf numFmtId="0" fontId="32" fillId="5" borderId="4" xfId="0" applyFont="1" applyFill="1" applyBorder="1" applyProtection="1">
      <alignment vertical="center"/>
      <protection locked="0"/>
    </xf>
    <xf numFmtId="0" fontId="36" fillId="6" borderId="2" xfId="0" applyFont="1" applyFill="1" applyBorder="1" applyAlignment="1">
      <alignment vertical="center"/>
    </xf>
    <xf numFmtId="0" fontId="36" fillId="6" borderId="3" xfId="0" applyFont="1" applyFill="1" applyBorder="1" applyAlignment="1">
      <alignment vertical="center"/>
    </xf>
    <xf numFmtId="0" fontId="36" fillId="2" borderId="23" xfId="0" applyFont="1" applyFill="1" applyBorder="1" applyAlignment="1" applyProtection="1">
      <alignment vertical="top"/>
      <protection locked="0"/>
    </xf>
    <xf numFmtId="0" fontId="36" fillId="2" borderId="19" xfId="0" applyFont="1" applyFill="1" applyBorder="1" applyAlignment="1" applyProtection="1">
      <alignment vertical="center" wrapText="1"/>
      <protection locked="0"/>
    </xf>
    <xf numFmtId="0" fontId="37" fillId="2" borderId="17" xfId="0" applyFont="1" applyFill="1" applyBorder="1" applyAlignment="1" applyProtection="1">
      <alignment horizontal="center" vertical="center" wrapText="1"/>
      <protection locked="0"/>
    </xf>
    <xf numFmtId="0" fontId="33" fillId="2" borderId="23" xfId="0" applyFont="1" applyFill="1" applyBorder="1" applyAlignment="1" applyProtection="1">
      <alignment horizontal="center" vertical="center"/>
      <protection locked="0"/>
    </xf>
    <xf numFmtId="0" fontId="36" fillId="2" borderId="19" xfId="0" applyFont="1" applyFill="1" applyBorder="1" applyAlignment="1" applyProtection="1">
      <alignment horizontal="center" vertical="center"/>
      <protection locked="0"/>
    </xf>
    <xf numFmtId="0" fontId="36" fillId="2" borderId="24" xfId="0" applyFont="1" applyFill="1" applyBorder="1" applyAlignment="1" applyProtection="1">
      <alignment horizontal="center" vertical="center"/>
      <protection locked="0"/>
    </xf>
    <xf numFmtId="0" fontId="36" fillId="2" borderId="17" xfId="0" applyFont="1" applyFill="1" applyBorder="1" applyAlignment="1" applyProtection="1">
      <alignment horizontal="center" vertical="center" wrapText="1"/>
      <protection locked="0"/>
    </xf>
    <xf numFmtId="0" fontId="37" fillId="11" borderId="23" xfId="0" applyFont="1" applyFill="1" applyBorder="1" applyAlignment="1" applyProtection="1">
      <alignment horizontal="center" vertical="center" wrapText="1"/>
      <protection locked="0"/>
    </xf>
    <xf numFmtId="38" fontId="77" fillId="0" borderId="24" xfId="5" applyFont="1" applyFill="1" applyBorder="1">
      <alignment vertical="center"/>
    </xf>
    <xf numFmtId="38" fontId="77" fillId="0" borderId="17" xfId="5" applyFont="1" applyFill="1" applyBorder="1">
      <alignment vertical="center"/>
    </xf>
    <xf numFmtId="0" fontId="37" fillId="13" borderId="45" xfId="0" applyFont="1" applyFill="1" applyBorder="1" applyAlignment="1" applyProtection="1">
      <alignment horizontal="center" vertical="center" wrapText="1"/>
      <protection locked="0"/>
    </xf>
    <xf numFmtId="0" fontId="33" fillId="13" borderId="23" xfId="0" applyFont="1" applyFill="1" applyBorder="1" applyAlignment="1" applyProtection="1">
      <alignment horizontal="center" vertical="center"/>
      <protection locked="0"/>
    </xf>
    <xf numFmtId="0" fontId="36" fillId="13" borderId="23" xfId="0" applyFont="1" applyFill="1" applyBorder="1" applyAlignment="1" applyProtection="1">
      <alignment horizontal="center" vertical="center" wrapText="1"/>
      <protection locked="0"/>
    </xf>
    <xf numFmtId="0" fontId="36" fillId="13" borderId="17" xfId="0" applyFont="1" applyFill="1" applyBorder="1" applyAlignment="1" applyProtection="1">
      <alignment horizontal="center" vertical="center"/>
      <protection locked="0"/>
    </xf>
    <xf numFmtId="0" fontId="36" fillId="13" borderId="19" xfId="0" applyFont="1" applyFill="1" applyBorder="1" applyAlignment="1" applyProtection="1">
      <alignment horizontal="center" vertical="center"/>
      <protection locked="0"/>
    </xf>
    <xf numFmtId="0" fontId="36" fillId="13" borderId="22" xfId="0" applyFont="1" applyFill="1" applyBorder="1" applyAlignment="1" applyProtection="1">
      <alignment horizontal="center" vertical="center"/>
      <protection locked="0"/>
    </xf>
    <xf numFmtId="0" fontId="36" fillId="13" borderId="45" xfId="0" applyFont="1" applyFill="1" applyBorder="1" applyAlignment="1" applyProtection="1">
      <alignment horizontal="center" vertical="center"/>
      <protection locked="0"/>
    </xf>
    <xf numFmtId="0" fontId="36" fillId="13" borderId="45" xfId="0" applyFont="1" applyFill="1" applyBorder="1" applyAlignment="1" applyProtection="1">
      <alignment horizontal="center" vertical="center" wrapText="1"/>
      <protection locked="0"/>
    </xf>
    <xf numFmtId="0" fontId="36" fillId="7" borderId="45" xfId="0" applyFont="1" applyFill="1" applyBorder="1" applyAlignment="1" applyProtection="1">
      <alignment vertical="center" wrapText="1"/>
      <protection locked="0"/>
    </xf>
    <xf numFmtId="0" fontId="36" fillId="7" borderId="22" xfId="0" applyFont="1" applyFill="1" applyBorder="1" applyAlignment="1" applyProtection="1">
      <alignment vertical="center" wrapText="1"/>
      <protection locked="0"/>
    </xf>
    <xf numFmtId="0" fontId="36" fillId="13" borderId="17" xfId="0" applyFont="1" applyFill="1" applyBorder="1" applyAlignment="1" applyProtection="1">
      <alignment horizontal="center" vertical="center" wrapText="1"/>
      <protection locked="0"/>
    </xf>
    <xf numFmtId="0" fontId="36" fillId="5" borderId="17" xfId="0" applyFont="1" applyFill="1" applyBorder="1" applyAlignment="1" applyProtection="1">
      <alignment vertical="center" wrapText="1"/>
      <protection locked="0"/>
    </xf>
    <xf numFmtId="0" fontId="37" fillId="5" borderId="23" xfId="0" applyFont="1" applyFill="1" applyBorder="1" applyAlignment="1" applyProtection="1">
      <alignment vertical="center" wrapText="1"/>
      <protection locked="0"/>
    </xf>
    <xf numFmtId="0" fontId="36" fillId="6" borderId="17" xfId="0" applyFont="1" applyFill="1" applyBorder="1" applyAlignment="1" applyProtection="1">
      <alignment vertical="center" wrapText="1"/>
      <protection locked="0"/>
    </xf>
    <xf numFmtId="0" fontId="37" fillId="11" borderId="1" xfId="0" applyFont="1" applyFill="1" applyBorder="1" applyAlignment="1" applyProtection="1">
      <alignment vertical="center" wrapText="1"/>
      <protection locked="0"/>
    </xf>
    <xf numFmtId="0" fontId="37" fillId="7" borderId="1" xfId="0" applyFont="1" applyFill="1" applyBorder="1" applyAlignment="1" applyProtection="1">
      <alignment vertical="center" wrapText="1"/>
      <protection locked="0"/>
    </xf>
    <xf numFmtId="0" fontId="37" fillId="5" borderId="1" xfId="0" applyFont="1" applyFill="1" applyBorder="1" applyAlignment="1" applyProtection="1">
      <alignment vertical="center" wrapText="1"/>
      <protection locked="0"/>
    </xf>
    <xf numFmtId="0" fontId="37" fillId="6" borderId="1" xfId="0" applyFont="1" applyFill="1" applyBorder="1" applyAlignment="1" applyProtection="1">
      <alignment vertical="center" wrapText="1"/>
      <protection locked="0"/>
    </xf>
    <xf numFmtId="0" fontId="26" fillId="13" borderId="1" xfId="0" applyFont="1" applyFill="1" applyBorder="1" applyAlignment="1" applyProtection="1">
      <alignment horizontal="center" vertical="center"/>
      <protection locked="0"/>
    </xf>
    <xf numFmtId="0" fontId="36" fillId="2" borderId="2" xfId="0" applyNumberFormat="1" applyFont="1" applyFill="1" applyBorder="1" applyAlignment="1" applyProtection="1">
      <alignment horizontal="left" vertical="center"/>
      <protection locked="0"/>
    </xf>
    <xf numFmtId="0" fontId="36" fillId="2" borderId="16" xfId="0" applyNumberFormat="1" applyFont="1" applyFill="1" applyBorder="1" applyAlignment="1" applyProtection="1">
      <alignment vertical="center" shrinkToFit="1"/>
      <protection locked="0"/>
    </xf>
    <xf numFmtId="0" fontId="36" fillId="7" borderId="16" xfId="0" applyFont="1" applyFill="1" applyBorder="1" applyAlignment="1" applyProtection="1">
      <alignment horizontal="center" vertical="center"/>
      <protection locked="0"/>
    </xf>
    <xf numFmtId="176" fontId="36" fillId="7" borderId="16" xfId="0" applyNumberFormat="1" applyFont="1" applyFill="1" applyBorder="1" applyAlignment="1" applyProtection="1">
      <alignment vertical="center" shrinkToFit="1"/>
    </xf>
    <xf numFmtId="176" fontId="36" fillId="13" borderId="7" xfId="0" applyNumberFormat="1" applyFont="1" applyFill="1" applyBorder="1" applyAlignment="1" applyProtection="1">
      <alignment vertical="center" shrinkToFit="1"/>
      <protection locked="0"/>
    </xf>
    <xf numFmtId="176" fontId="36" fillId="13" borderId="1" xfId="0" applyNumberFormat="1" applyFont="1" applyFill="1" applyBorder="1" applyAlignment="1" applyProtection="1">
      <alignment vertical="center" shrinkToFit="1"/>
      <protection locked="0"/>
    </xf>
    <xf numFmtId="0" fontId="36" fillId="5" borderId="1" xfId="0" applyFont="1" applyFill="1" applyBorder="1" applyAlignment="1" applyProtection="1">
      <alignment horizontal="center" vertical="center"/>
      <protection locked="0"/>
    </xf>
    <xf numFmtId="176" fontId="36" fillId="5" borderId="1" xfId="0" applyNumberFormat="1" applyFont="1" applyFill="1" applyBorder="1" applyAlignment="1" applyProtection="1">
      <alignment vertical="center" shrinkToFit="1"/>
      <protection locked="0"/>
    </xf>
    <xf numFmtId="176" fontId="36" fillId="13" borderId="16" xfId="0" applyNumberFormat="1" applyFont="1" applyFill="1" applyBorder="1" applyAlignment="1" applyProtection="1">
      <alignment vertical="center" shrinkToFit="1"/>
      <protection locked="0"/>
    </xf>
    <xf numFmtId="179" fontId="36" fillId="13" borderId="16" xfId="0" applyNumberFormat="1" applyFont="1" applyFill="1" applyBorder="1" applyAlignment="1" applyProtection="1">
      <alignment vertical="center" shrinkToFit="1"/>
      <protection locked="0"/>
    </xf>
    <xf numFmtId="179" fontId="36" fillId="13" borderId="1" xfId="0" applyNumberFormat="1" applyFont="1" applyFill="1" applyBorder="1" applyAlignment="1" applyProtection="1">
      <alignment vertical="center" shrinkToFit="1"/>
      <protection locked="0"/>
    </xf>
    <xf numFmtId="181" fontId="36" fillId="5" borderId="1" xfId="0" applyNumberFormat="1" applyFont="1" applyFill="1" applyBorder="1" applyAlignment="1" applyProtection="1">
      <alignment vertical="center" shrinkToFit="1"/>
      <protection locked="0"/>
    </xf>
    <xf numFmtId="176" fontId="36" fillId="13" borderId="1" xfId="0" applyNumberFormat="1" applyFont="1" applyFill="1" applyBorder="1" applyAlignment="1" applyProtection="1">
      <alignment horizontal="right" vertical="center" shrinkToFit="1"/>
    </xf>
    <xf numFmtId="176" fontId="36" fillId="13" borderId="7" xfId="0" applyNumberFormat="1" applyFont="1" applyFill="1" applyBorder="1" applyAlignment="1" applyProtection="1">
      <alignment horizontal="right" vertical="center" shrinkToFit="1"/>
    </xf>
    <xf numFmtId="176" fontId="36" fillId="13" borderId="16" xfId="0" applyNumberFormat="1" applyFont="1" applyFill="1" applyBorder="1" applyAlignment="1" applyProtection="1">
      <alignment horizontal="right" vertical="center" shrinkToFit="1"/>
    </xf>
    <xf numFmtId="38" fontId="24" fillId="6" borderId="1" xfId="5" applyFont="1" applyFill="1" applyBorder="1" applyAlignment="1">
      <alignment horizontal="right" vertical="center"/>
    </xf>
    <xf numFmtId="38" fontId="24" fillId="13" borderId="1" xfId="5" applyFont="1" applyFill="1" applyBorder="1" applyAlignment="1">
      <alignment horizontal="right" vertical="center"/>
    </xf>
    <xf numFmtId="0" fontId="20" fillId="11" borderId="1" xfId="0" applyFont="1" applyFill="1" applyBorder="1" applyAlignment="1" applyProtection="1">
      <alignment vertical="center" wrapText="1"/>
      <protection locked="0"/>
    </xf>
    <xf numFmtId="0" fontId="20"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176" fontId="24" fillId="0" borderId="0" xfId="0" applyNumberFormat="1" applyFont="1" applyFill="1" applyBorder="1" applyAlignment="1" applyProtection="1">
      <alignment vertical="center" shrinkToFit="1"/>
      <protection locked="0"/>
    </xf>
    <xf numFmtId="176" fontId="26" fillId="0" borderId="0" xfId="0" applyNumberFormat="1" applyFont="1" applyFill="1" applyBorder="1" applyAlignment="1" applyProtection="1">
      <alignment vertical="center" shrinkToFit="1"/>
      <protection locked="0"/>
    </xf>
    <xf numFmtId="176" fontId="26" fillId="0" borderId="0" xfId="0" applyNumberFormat="1" applyFont="1" applyBorder="1" applyAlignment="1" applyProtection="1">
      <alignment vertical="center" shrinkToFit="1"/>
      <protection locked="0"/>
    </xf>
    <xf numFmtId="38" fontId="37" fillId="6" borderId="1" xfId="0" applyNumberFormat="1" applyFont="1" applyFill="1" applyBorder="1" applyAlignment="1" applyProtection="1">
      <alignment vertical="center" wrapText="1"/>
      <protection locked="0"/>
    </xf>
    <xf numFmtId="0" fontId="9" fillId="0" borderId="79"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5"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8" xfId="0" applyFont="1" applyFill="1" applyBorder="1" applyAlignment="1">
      <alignment horizontal="left" vertical="center"/>
    </xf>
    <xf numFmtId="0" fontId="8" fillId="8" borderId="2" xfId="0" applyFont="1" applyFill="1" applyBorder="1" applyAlignment="1">
      <alignment horizontal="left" vertical="center"/>
    </xf>
    <xf numFmtId="0" fontId="8" fillId="8" borderId="69" xfId="0" applyFont="1" applyFill="1" applyBorder="1" applyAlignment="1">
      <alignment horizontal="left" vertical="center"/>
    </xf>
    <xf numFmtId="0" fontId="8" fillId="8" borderId="61" xfId="0" applyFont="1" applyFill="1" applyBorder="1" applyAlignment="1">
      <alignment horizontal="left" vertical="center"/>
    </xf>
    <xf numFmtId="0" fontId="8" fillId="8" borderId="36" xfId="0" applyFont="1" applyFill="1" applyBorder="1" applyAlignment="1">
      <alignment horizontal="left" vertical="center"/>
    </xf>
    <xf numFmtId="0" fontId="8" fillId="8" borderId="37" xfId="0" applyFont="1" applyFill="1" applyBorder="1" applyAlignment="1">
      <alignment horizontal="left" vertical="center"/>
    </xf>
    <xf numFmtId="0" fontId="8" fillId="8" borderId="62" xfId="0" applyFont="1" applyFill="1" applyBorder="1" applyAlignment="1">
      <alignment horizontal="left" vertical="center"/>
    </xf>
    <xf numFmtId="0" fontId="8" fillId="8" borderId="63" xfId="0" applyFont="1" applyFill="1" applyBorder="1" applyAlignment="1">
      <alignment horizontal="left" vertical="center"/>
    </xf>
    <xf numFmtId="0" fontId="8" fillId="8" borderId="77" xfId="0" applyFont="1" applyFill="1" applyBorder="1" applyAlignment="1">
      <alignment horizontal="left" vertical="center"/>
    </xf>
    <xf numFmtId="0" fontId="8" fillId="8" borderId="6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6" xfId="0" applyFont="1" applyFill="1" applyBorder="1" applyAlignment="1">
      <alignment horizontal="left" vertical="center"/>
    </xf>
    <xf numFmtId="0" fontId="8" fillId="8" borderId="71" xfId="0" applyFont="1" applyFill="1" applyBorder="1" applyAlignment="1">
      <alignment horizontal="left" vertical="center"/>
    </xf>
    <xf numFmtId="0" fontId="31" fillId="8" borderId="72" xfId="4" applyFont="1" applyFill="1" applyBorder="1" applyAlignment="1">
      <alignment horizontal="left" vertical="center"/>
    </xf>
    <xf numFmtId="0" fontId="8" fillId="8" borderId="73"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3"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140" xfId="0" applyFont="1" applyFill="1" applyBorder="1" applyAlignment="1">
      <alignment horizontal="center" vertical="center"/>
    </xf>
    <xf numFmtId="0" fontId="8" fillId="8" borderId="98" xfId="0" applyFont="1" applyFill="1" applyBorder="1" applyAlignment="1">
      <alignment horizontal="center" vertical="center"/>
    </xf>
    <xf numFmtId="0" fontId="8" fillId="8" borderId="96" xfId="0" applyFont="1" applyFill="1" applyBorder="1" applyAlignment="1">
      <alignment horizontal="center" vertical="center"/>
    </xf>
    <xf numFmtId="0" fontId="8" fillId="8" borderId="97"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3" xfId="0" applyFont="1" applyFill="1" applyBorder="1" applyAlignment="1">
      <alignment vertical="center"/>
    </xf>
    <xf numFmtId="0" fontId="8" fillId="0" borderId="1" xfId="0" applyFont="1" applyBorder="1" applyAlignment="1">
      <alignment horizontal="center" vertical="center"/>
    </xf>
    <xf numFmtId="0" fontId="8" fillId="0" borderId="73" xfId="0" applyFont="1" applyBorder="1" applyAlignment="1">
      <alignment horizontal="center" vertical="center"/>
    </xf>
    <xf numFmtId="0" fontId="8" fillId="8" borderId="104" xfId="0" applyFont="1" applyFill="1" applyBorder="1" applyAlignment="1">
      <alignment horizontal="center" vertical="center"/>
    </xf>
    <xf numFmtId="0" fontId="8" fillId="8" borderId="105" xfId="0" applyFont="1" applyFill="1" applyBorder="1" applyAlignment="1">
      <alignment horizontal="center" vertical="center"/>
    </xf>
    <xf numFmtId="0" fontId="8" fillId="8" borderId="111" xfId="0" applyFont="1" applyFill="1" applyBorder="1" applyAlignment="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7" fillId="0"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176" fontId="26" fillId="2" borderId="46" xfId="0" applyNumberFormat="1" applyFont="1" applyFill="1" applyBorder="1" applyAlignment="1" applyProtection="1">
      <alignment horizontal="right" vertical="center"/>
    </xf>
    <xf numFmtId="176" fontId="26" fillId="2" borderId="47" xfId="0" applyNumberFormat="1" applyFont="1" applyFill="1" applyBorder="1" applyAlignment="1" applyProtection="1">
      <alignment horizontal="right" vertical="center"/>
    </xf>
    <xf numFmtId="176" fontId="26" fillId="2" borderId="131" xfId="0" applyNumberFormat="1" applyFont="1" applyFill="1" applyBorder="1" applyAlignment="1" applyProtection="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pplyProtection="1">
      <alignment horizontal="left" vertical="center" wrapText="1"/>
    </xf>
    <xf numFmtId="0" fontId="40" fillId="0" borderId="41" xfId="0" applyFont="1" applyFill="1" applyBorder="1" applyAlignment="1" applyProtection="1">
      <alignment horizontal="left" vertical="center" wrapText="1"/>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38" fontId="62" fillId="2" borderId="112"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5"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7"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1" xfId="0" applyNumberFormat="1" applyFont="1" applyFill="1" applyBorder="1" applyAlignment="1" applyProtection="1">
      <alignment horizontal="center" vertical="center"/>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5"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123" xfId="0" applyNumberFormat="1"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4"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176" fontId="33" fillId="0" borderId="48"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1"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19" xfId="0" applyFont="1" applyFill="1" applyBorder="1" applyAlignment="1" applyProtection="1">
      <alignment horizontal="center" vertical="center"/>
    </xf>
    <xf numFmtId="0" fontId="24" fillId="3" borderId="97"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4"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34" xfId="0" applyNumberFormat="1" applyFont="1" applyFill="1" applyBorder="1" applyAlignment="1" applyProtection="1">
      <alignment horizontal="right" vertical="center"/>
    </xf>
    <xf numFmtId="0" fontId="24" fillId="0" borderId="46"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75" xfId="0" applyFont="1" applyFill="1" applyBorder="1" applyAlignment="1" applyProtection="1">
      <alignment horizontal="left" vertical="center" wrapText="1"/>
    </xf>
    <xf numFmtId="0" fontId="39" fillId="0" borderId="0" xfId="0" applyFont="1" applyFill="1" applyAlignment="1" applyProtection="1">
      <alignment horizontal="center" vertical="center"/>
    </xf>
    <xf numFmtId="0" fontId="37" fillId="2" borderId="47"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xf>
    <xf numFmtId="176" fontId="33" fillId="0" borderId="46" xfId="0" applyNumberFormat="1" applyFont="1" applyFill="1" applyBorder="1" applyAlignment="1" applyProtection="1">
      <alignment vertical="center"/>
    </xf>
    <xf numFmtId="176" fontId="33" fillId="0" borderId="47" xfId="0" applyNumberFormat="1" applyFont="1" applyFill="1" applyBorder="1" applyAlignment="1" applyProtection="1">
      <alignment vertical="center"/>
    </xf>
    <xf numFmtId="182" fontId="33" fillId="0" borderId="47" xfId="0" applyNumberFormat="1" applyFont="1" applyFill="1" applyBorder="1" applyAlignment="1" applyProtection="1">
      <alignment horizontal="center" vertical="center"/>
    </xf>
    <xf numFmtId="182" fontId="33" fillId="0" borderId="75" xfId="0" applyNumberFormat="1" applyFont="1" applyFill="1" applyBorder="1" applyAlignment="1" applyProtection="1">
      <alignment horizontal="center" vertical="center"/>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176" fontId="26" fillId="2" borderId="132" xfId="0" applyNumberFormat="1" applyFont="1" applyFill="1" applyBorder="1" applyAlignment="1" applyProtection="1">
      <alignment horizontal="right" vertical="center"/>
    </xf>
    <xf numFmtId="176" fontId="26" fillId="2" borderId="49" xfId="0" applyNumberFormat="1" applyFont="1" applyFill="1" applyBorder="1" applyAlignment="1" applyProtection="1">
      <alignment horizontal="right" vertical="center"/>
    </xf>
    <xf numFmtId="176" fontId="26" fillId="2" borderId="133" xfId="0" applyNumberFormat="1" applyFont="1" applyFill="1" applyBorder="1" applyAlignment="1" applyProtection="1">
      <alignment horizontal="right" vertical="center"/>
    </xf>
    <xf numFmtId="0" fontId="33" fillId="0" borderId="46"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3" fillId="2" borderId="46" xfId="0" applyFont="1" applyFill="1" applyBorder="1" applyAlignment="1" applyProtection="1">
      <alignment vertical="center"/>
    </xf>
    <xf numFmtId="0" fontId="33" fillId="2" borderId="47" xfId="0" applyFont="1" applyFill="1" applyBorder="1" applyAlignment="1" applyProtection="1">
      <alignment vertical="center"/>
    </xf>
    <xf numFmtId="0" fontId="33" fillId="2" borderId="75"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protection locked="0"/>
    </xf>
    <xf numFmtId="176" fontId="33" fillId="2" borderId="46" xfId="0" applyNumberFormat="1" applyFont="1" applyFill="1" applyBorder="1" applyAlignment="1" applyProtection="1">
      <alignment vertical="center"/>
    </xf>
    <xf numFmtId="176" fontId="33" fillId="2" borderId="47"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8"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6"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6"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5"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7" fillId="2" borderId="58"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pplyProtection="1">
      <alignment horizontal="left" vertical="center" wrapText="1" shrinkToFit="1"/>
    </xf>
    <xf numFmtId="0" fontId="64" fillId="0" borderId="126" xfId="0" applyFont="1" applyBorder="1" applyAlignment="1" applyProtection="1">
      <alignment horizontal="center" vertical="center"/>
    </xf>
    <xf numFmtId="0" fontId="71" fillId="10" borderId="127" xfId="0" applyFont="1" applyFill="1" applyBorder="1" applyAlignment="1" applyProtection="1">
      <alignment horizontal="center" vertical="center"/>
    </xf>
    <xf numFmtId="0" fontId="71" fillId="10" borderId="85" xfId="0" applyFont="1" applyFill="1" applyBorder="1" applyAlignment="1" applyProtection="1">
      <alignment horizontal="center" vertical="center"/>
    </xf>
    <xf numFmtId="0" fontId="71" fillId="10" borderId="80"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4"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49"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1"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29" xfId="5" applyFont="1" applyFill="1" applyBorder="1" applyAlignment="1" applyProtection="1">
      <alignment horizontal="center" vertical="center" shrinkToFi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2" xfId="0" applyFont="1" applyFill="1" applyBorder="1" applyAlignment="1">
      <alignment horizontal="left" vertical="center" wrapText="1"/>
    </xf>
    <xf numFmtId="0" fontId="37" fillId="2" borderId="83" xfId="0" applyFont="1" applyFill="1" applyBorder="1" applyAlignment="1">
      <alignment horizontal="left" vertical="center" wrapText="1"/>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24" fillId="0" borderId="2"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4"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4"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4" xfId="0" applyNumberFormat="1" applyFont="1" applyFill="1" applyBorder="1" applyAlignment="1" applyProtection="1">
      <alignment horizontal="right" vertical="center"/>
      <protection locked="0"/>
    </xf>
    <xf numFmtId="0" fontId="24" fillId="0" borderId="120" xfId="0" applyFont="1" applyFill="1" applyBorder="1" applyAlignment="1" applyProtection="1">
      <alignment horizontal="center" vertical="center"/>
    </xf>
    <xf numFmtId="176" fontId="26" fillId="2" borderId="130"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7"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8"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4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3" xfId="0" applyFont="1" applyFill="1" applyBorder="1" applyAlignment="1" applyProtection="1">
      <alignment horizontal="center" vertical="center" shrinkToFit="1"/>
    </xf>
    <xf numFmtId="0" fontId="33" fillId="0" borderId="114" xfId="0" applyFont="1" applyFill="1" applyBorder="1" applyAlignment="1" applyProtection="1">
      <alignment horizontal="center" vertical="center" shrinkToFit="1"/>
    </xf>
    <xf numFmtId="0" fontId="33" fillId="0" borderId="115" xfId="0" applyFont="1" applyFill="1" applyBorder="1" applyAlignment="1" applyProtection="1">
      <alignment horizontal="center" vertical="center"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0" fontId="33" fillId="0" borderId="118"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4"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59" xfId="0" applyNumberFormat="1" applyFont="1" applyFill="1" applyBorder="1" applyAlignment="1" applyProtection="1">
      <alignment vertical="center"/>
      <protection locked="0"/>
    </xf>
    <xf numFmtId="176" fontId="33" fillId="5" borderId="49"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3"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4" xfId="0" applyFont="1" applyBorder="1" applyAlignment="1" applyProtection="1">
      <alignment horizontal="lef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8"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182" fontId="33" fillId="0" borderId="14" xfId="0" applyNumberFormat="1" applyFont="1" applyFill="1" applyBorder="1" applyAlignment="1" applyProtection="1">
      <alignment horizontal="center" vertical="center"/>
    </xf>
    <xf numFmtId="182" fontId="33" fillId="0" borderId="84" xfId="0" applyNumberFormat="1" applyFont="1" applyFill="1" applyBorder="1" applyAlignment="1" applyProtection="1">
      <alignment horizontal="center" vertical="center"/>
    </xf>
    <xf numFmtId="49" fontId="36" fillId="0" borderId="78" xfId="0" applyNumberFormat="1" applyFont="1" applyFill="1" applyBorder="1" applyAlignment="1" applyProtection="1">
      <alignment horizontal="center" vertical="center" wrapText="1"/>
    </xf>
    <xf numFmtId="49" fontId="36" fillId="0" borderId="105" xfId="0" applyNumberFormat="1" applyFont="1" applyFill="1" applyBorder="1" applyAlignment="1" applyProtection="1">
      <alignment horizontal="center" vertical="center" wrapText="1"/>
    </xf>
    <xf numFmtId="49" fontId="36" fillId="0" borderId="111" xfId="0" applyNumberFormat="1" applyFont="1" applyFill="1" applyBorder="1" applyAlignment="1" applyProtection="1">
      <alignment horizontal="center" vertical="center" wrapText="1"/>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4" xfId="0" applyFont="1" applyFill="1" applyBorder="1" applyAlignment="1" applyProtection="1">
      <alignment horizontal="left" vertical="center" wrapText="1"/>
    </xf>
    <xf numFmtId="0" fontId="62" fillId="0" borderId="70" xfId="0" applyFont="1" applyBorder="1" applyAlignment="1" applyProtection="1">
      <alignment horizontal="center" vertical="center" textRotation="255" shrinkToFit="1"/>
    </xf>
    <xf numFmtId="0" fontId="62" fillId="0" borderId="128" xfId="0" applyFont="1" applyBorder="1" applyAlignment="1" applyProtection="1">
      <alignment horizontal="center" vertical="center" textRotation="255" shrinkToFit="1"/>
    </xf>
    <xf numFmtId="0" fontId="62" fillId="0" borderId="71" xfId="0" applyFont="1" applyBorder="1" applyAlignment="1" applyProtection="1">
      <alignment horizontal="center" vertical="center" textRotation="255" shrinkToFi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1" xfId="0" applyNumberFormat="1" applyFont="1" applyFill="1" applyBorder="1" applyAlignment="1" applyProtection="1">
      <alignment horizontal="center" vertical="center"/>
      <protection locked="0"/>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2" fontId="62" fillId="0" borderId="19" xfId="0" applyNumberFormat="1" applyFont="1" applyBorder="1" applyAlignment="1" applyProtection="1">
      <alignment horizontal="center" vertical="center" shrinkToFit="1"/>
    </xf>
    <xf numFmtId="0" fontId="33" fillId="0" borderId="3" xfId="0" applyFont="1" applyFill="1" applyBorder="1" applyAlignment="1" applyProtection="1">
      <alignment horizontal="left" vertical="center"/>
    </xf>
    <xf numFmtId="0" fontId="33" fillId="0" borderId="119" xfId="0" applyFont="1" applyFill="1" applyBorder="1" applyAlignment="1" applyProtection="1">
      <alignment horizontal="left" vertical="center"/>
    </xf>
    <xf numFmtId="0" fontId="33" fillId="6" borderId="27" xfId="0"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xf>
    <xf numFmtId="0" fontId="36" fillId="0" borderId="4" xfId="0" applyFont="1" applyFill="1" applyBorder="1" applyAlignment="1" applyProtection="1">
      <alignment horizontal="center" vertical="center"/>
    </xf>
    <xf numFmtId="0" fontId="36" fillId="0" borderId="141" xfId="0" applyFont="1" applyFill="1" applyBorder="1" applyAlignment="1" applyProtection="1">
      <alignment horizontal="center" vertical="center"/>
    </xf>
    <xf numFmtId="0" fontId="36" fillId="0" borderId="142" xfId="0" applyFont="1" applyFill="1" applyBorder="1" applyAlignment="1" applyProtection="1">
      <alignment horizontal="center" vertical="center"/>
    </xf>
    <xf numFmtId="0" fontId="36" fillId="0" borderId="143" xfId="0" applyFont="1" applyFill="1" applyBorder="1" applyAlignment="1" applyProtection="1">
      <alignment horizontal="center" vertical="center"/>
    </xf>
    <xf numFmtId="0" fontId="37" fillId="0" borderId="77"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6" borderId="43"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16" xfId="0" applyFont="1" applyFill="1" applyBorder="1" applyAlignment="1" applyProtection="1">
      <alignment horizontal="center" vertical="center" wrapText="1"/>
    </xf>
    <xf numFmtId="0" fontId="36" fillId="2" borderId="45"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wrapText="1"/>
    </xf>
    <xf numFmtId="0" fontId="37" fillId="2" borderId="16" xfId="0" applyFont="1" applyFill="1" applyBorder="1" applyAlignment="1" applyProtection="1">
      <alignment horizontal="center" vertical="center" wrapText="1"/>
    </xf>
    <xf numFmtId="0" fontId="37" fillId="2" borderId="45" xfId="0" applyFont="1" applyFill="1" applyBorder="1" applyAlignment="1" applyProtection="1">
      <alignment horizontal="center" vertical="center" wrapText="1"/>
    </xf>
    <xf numFmtId="0" fontId="37" fillId="0" borderId="96" xfId="0" applyFont="1" applyBorder="1" applyAlignment="1" applyProtection="1">
      <alignment horizontal="center" vertical="center"/>
    </xf>
    <xf numFmtId="0" fontId="37" fillId="0" borderId="63" xfId="0" applyFont="1" applyBorder="1" applyAlignment="1" applyProtection="1">
      <alignment horizontal="center" vertical="center"/>
    </xf>
    <xf numFmtId="0" fontId="36" fillId="2" borderId="21" xfId="0" applyFont="1" applyFill="1" applyBorder="1" applyAlignment="1" applyProtection="1">
      <alignment horizontal="center" vertical="center" wrapText="1"/>
    </xf>
    <xf numFmtId="0" fontId="37" fillId="2" borderId="77" xfId="0" applyFont="1" applyFill="1" applyBorder="1" applyAlignment="1" applyProtection="1">
      <alignment horizontal="center" vertical="center" wrapText="1"/>
    </xf>
    <xf numFmtId="0" fontId="37" fillId="0" borderId="77" xfId="0" applyFont="1" applyBorder="1" applyAlignment="1" applyProtection="1">
      <alignment horizontal="center" vertical="center"/>
    </xf>
    <xf numFmtId="0" fontId="37" fillId="0" borderId="98"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7"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2" fillId="2" borderId="136" xfId="0" applyFont="1" applyFill="1" applyBorder="1" applyAlignment="1" applyProtection="1">
      <alignment horizontal="center" vertical="center" wrapText="1"/>
      <protection locked="0"/>
    </xf>
    <xf numFmtId="0" fontId="32" fillId="2" borderId="137" xfId="0" applyFont="1" applyFill="1" applyBorder="1" applyAlignment="1" applyProtection="1">
      <alignment horizontal="center" vertical="center" wrapText="1"/>
      <protection locked="0"/>
    </xf>
    <xf numFmtId="0" fontId="32" fillId="2" borderId="138"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xf>
    <xf numFmtId="0" fontId="26" fillId="2" borderId="45"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5"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4" xfId="0" applyFont="1" applyFill="1" applyBorder="1" applyAlignment="1" applyProtection="1">
      <alignment vertical="center"/>
    </xf>
    <xf numFmtId="0" fontId="36" fillId="0" borderId="77"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8" xfId="0" applyFont="1" applyBorder="1" applyAlignment="1" applyProtection="1">
      <alignment horizontal="center" vertical="center"/>
    </xf>
    <xf numFmtId="0" fontId="36" fillId="0" borderId="102" xfId="0" applyFont="1" applyBorder="1" applyAlignment="1" applyProtection="1">
      <alignment horizontal="center" vertical="center"/>
    </xf>
    <xf numFmtId="0" fontId="36" fillId="7" borderId="97"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8"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4" xfId="0" applyNumberFormat="1" applyFont="1" applyFill="1" applyBorder="1" applyAlignment="1" applyProtection="1">
      <alignment horizontal="center" vertical="center" shrinkToFit="1"/>
    </xf>
    <xf numFmtId="176" fontId="36" fillId="5" borderId="111"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45"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2" fillId="2" borderId="136" xfId="0" applyFont="1" applyFill="1" applyBorder="1" applyAlignment="1" applyProtection="1">
      <alignment horizontal="center" vertical="center" wrapText="1"/>
    </xf>
    <xf numFmtId="0" fontId="32" fillId="2" borderId="137" xfId="0" applyFont="1" applyFill="1" applyBorder="1" applyAlignment="1" applyProtection="1">
      <alignment horizontal="center" vertical="center" wrapText="1"/>
    </xf>
    <xf numFmtId="0" fontId="32" fillId="2" borderId="138" xfId="0" applyFont="1" applyFill="1" applyBorder="1" applyAlignment="1" applyProtection="1">
      <alignment horizontal="center" vertical="center" wrapText="1"/>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5"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5"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5"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5" xfId="0" applyFont="1" applyBorder="1" applyAlignment="1" applyProtection="1">
      <alignment horizontal="left" vertical="center"/>
    </xf>
    <xf numFmtId="0" fontId="33" fillId="0" borderId="29" xfId="0" applyFont="1" applyFill="1" applyBorder="1" applyAlignment="1" applyProtection="1">
      <alignment horizontal="left" vertical="center" wrapText="1"/>
    </xf>
    <xf numFmtId="0" fontId="36" fillId="2" borderId="16" xfId="0" applyFont="1" applyFill="1" applyBorder="1" applyAlignment="1" applyProtection="1">
      <alignment horizontal="center" vertical="center"/>
      <protection locked="0"/>
    </xf>
    <xf numFmtId="0" fontId="36" fillId="2" borderId="45" xfId="0" applyFont="1" applyFill="1" applyBorder="1" applyAlignment="1" applyProtection="1">
      <alignment horizontal="center" vertical="center"/>
      <protection locked="0"/>
    </xf>
    <xf numFmtId="0" fontId="37" fillId="2" borderId="16" xfId="0" applyFont="1" applyFill="1" applyBorder="1" applyAlignment="1" applyProtection="1">
      <alignment horizontal="center" vertical="center" wrapText="1"/>
      <protection locked="0"/>
    </xf>
    <xf numFmtId="0" fontId="37" fillId="2" borderId="45" xfId="0" applyFont="1" applyFill="1" applyBorder="1" applyAlignment="1" applyProtection="1">
      <alignment horizontal="center" vertical="center" wrapText="1"/>
      <protection locked="0"/>
    </xf>
    <xf numFmtId="0" fontId="36" fillId="0" borderId="5" xfId="0" applyFont="1" applyFill="1" applyBorder="1" applyAlignment="1" applyProtection="1">
      <alignment horizontal="center" vertical="center"/>
      <protection locked="0"/>
    </xf>
    <xf numFmtId="0" fontId="36" fillId="0" borderId="21" xfId="0" applyFont="1" applyFill="1" applyBorder="1" applyAlignment="1" applyProtection="1">
      <alignment horizontal="center" vertical="center"/>
      <protection locked="0"/>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0" borderId="16" xfId="0" applyFont="1" applyFill="1" applyBorder="1" applyAlignment="1" applyProtection="1">
      <alignment horizontal="center" vertical="center" wrapText="1"/>
      <protection locked="0"/>
    </xf>
    <xf numFmtId="0" fontId="36" fillId="0" borderId="45"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11" borderId="1" xfId="0" applyFont="1" applyFill="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26" fillId="0" borderId="16" xfId="0" applyFont="1" applyBorder="1" applyAlignment="1">
      <alignment horizontal="left" vertical="center" wrapText="1"/>
    </xf>
    <xf numFmtId="0" fontId="26" fillId="0" borderId="45" xfId="0" applyFont="1" applyBorder="1" applyAlignment="1">
      <alignment horizontal="left" vertical="center"/>
    </xf>
    <xf numFmtId="0" fontId="37" fillId="2" borderId="22"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26" fillId="0" borderId="16"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37" fillId="11" borderId="16" xfId="0" applyFont="1" applyFill="1" applyBorder="1" applyAlignment="1" applyProtection="1">
      <alignment horizontal="center" vertical="center" wrapText="1"/>
      <protection locked="0"/>
    </xf>
    <xf numFmtId="0" fontId="37" fillId="11" borderId="45" xfId="0" applyFont="1" applyFill="1" applyBorder="1" applyAlignment="1" applyProtection="1">
      <alignment horizontal="center" vertical="center" wrapText="1"/>
      <protection locked="0"/>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26" fillId="0" borderId="1"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xmlns:a14="http://schemas.microsoft.com/office/drawing/2010/main"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xmlns:a14="http://schemas.microsoft.com/office/drawing/2010/main"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xmlns:a14="http://schemas.microsoft.com/office/drawing/2010/main"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xmlns:a14="http://schemas.microsoft.com/office/drawing/2010/main"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xmlns:a14="http://schemas.microsoft.com/office/drawing/2010/main"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xmlns:a14="http://schemas.microsoft.com/office/drawing/2010/main"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xmlns:a14="http://schemas.microsoft.com/office/drawing/2010/main"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xmlns:a14="http://schemas.microsoft.com/office/drawing/2010/main"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xmlns:a14="http://schemas.microsoft.com/office/drawing/2010/main"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xmlns:a14="http://schemas.microsoft.com/office/drawing/2010/main"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xmlns:a14="http://schemas.microsoft.com/office/drawing/2010/main"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xmlns:a14="http://schemas.microsoft.com/office/drawing/2010/main"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xmlns:a14="http://schemas.microsoft.com/office/drawing/2010/main"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xmlns:a14="http://schemas.microsoft.com/office/drawing/2010/main"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xmlns:a14="http://schemas.microsoft.com/office/drawing/2010/main"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xmlns:a14="http://schemas.microsoft.com/office/drawing/2010/main"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xmlns:a14="http://schemas.microsoft.com/office/drawing/2010/main"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xmlns:a14="http://schemas.microsoft.com/office/drawing/2010/main"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xmlns:a14="http://schemas.microsoft.com/office/drawing/2010/main"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xmlns:a14="http://schemas.microsoft.com/office/drawing/2010/main"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xmlns:a14="http://schemas.microsoft.com/office/drawing/2010/main"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xmlns:a14="http://schemas.microsoft.com/office/drawing/2010/main"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xmlns:a14="http://schemas.microsoft.com/office/drawing/2010/main"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xmlns:a14="http://schemas.microsoft.com/office/drawing/2010/main"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xmlns:a14="http://schemas.microsoft.com/office/drawing/2010/main"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xmlns:a14="http://schemas.microsoft.com/office/drawing/2010/main"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xmlns:a14="http://schemas.microsoft.com/office/drawing/2010/main"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xmlns:a14="http://schemas.microsoft.com/office/drawing/2010/main"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xmlns:a14="http://schemas.microsoft.com/office/drawing/2010/main"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6"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7" name="Check Box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8" name="Check Box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9" name="Check Box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2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26"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28"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29"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30"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31"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45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45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45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45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46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46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46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466"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468"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469"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470" name="Check Box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734;&#22312;&#23429;&#25351;&#23566;&#20418;\&#25351;&#23450;&#20418;\07.&#20171;&#35703;&#22577;&#37228;&#38306;&#20418;\&#20171;&#35703;&#32887;&#21729;&#25913;&#21892;&#21152;&#31639;\&#20196;&#21644;&#65301;&#24180;&#24230;\02.&#20196;&#21644;&#65300;&#24180;&#24230;&#23455;&#32318;&#22577;&#21578;\HP\R4_yousiki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3-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79" t="s">
        <v>345</v>
      </c>
      <c r="B1" s="579"/>
      <c r="C1" s="579"/>
      <c r="D1" s="579"/>
      <c r="E1" s="579"/>
    </row>
    <row r="2" spans="1:5" ht="18.75" customHeight="1" thickTop="1">
      <c r="A2" s="580" t="s">
        <v>341</v>
      </c>
      <c r="B2" s="581"/>
      <c r="C2" s="581"/>
      <c r="D2" s="581"/>
      <c r="E2" s="581"/>
    </row>
    <row r="3" spans="1:5" s="16" customFormat="1" ht="8.1" customHeight="1">
      <c r="A3" s="582"/>
      <c r="B3" s="582"/>
      <c r="C3" s="582"/>
      <c r="D3" s="582"/>
    </row>
    <row r="4" spans="1:5" s="18" customFormat="1" ht="27">
      <c r="A4" s="17" t="s">
        <v>91</v>
      </c>
      <c r="B4" s="17" t="s">
        <v>92</v>
      </c>
      <c r="C4" s="53" t="s">
        <v>93</v>
      </c>
      <c r="D4" s="54" t="s">
        <v>94</v>
      </c>
      <c r="E4" s="17" t="s">
        <v>126</v>
      </c>
    </row>
    <row r="5" spans="1:5" ht="18" customHeight="1">
      <c r="A5" s="19" t="s">
        <v>95</v>
      </c>
      <c r="B5" s="56">
        <v>1</v>
      </c>
      <c r="C5" s="56" t="s">
        <v>96</v>
      </c>
      <c r="D5" s="51" t="s">
        <v>97</v>
      </c>
      <c r="E5" s="15" t="s">
        <v>98</v>
      </c>
    </row>
    <row r="6" spans="1:5" ht="54" customHeight="1">
      <c r="A6" s="20" t="s">
        <v>99</v>
      </c>
      <c r="B6" s="52">
        <v>1</v>
      </c>
      <c r="C6" s="57" t="s">
        <v>29</v>
      </c>
      <c r="D6" s="55" t="s">
        <v>128</v>
      </c>
      <c r="E6" s="29" t="s">
        <v>98</v>
      </c>
    </row>
    <row r="7" spans="1:5" ht="63" customHeight="1">
      <c r="A7" s="20" t="s">
        <v>103</v>
      </c>
      <c r="B7" s="52">
        <v>1</v>
      </c>
      <c r="C7" s="57" t="s">
        <v>31</v>
      </c>
      <c r="D7" s="55" t="s">
        <v>129</v>
      </c>
      <c r="E7" s="21" t="s">
        <v>100</v>
      </c>
    </row>
    <row r="8" spans="1:5" ht="53.45" customHeight="1">
      <c r="A8" s="20" t="s">
        <v>104</v>
      </c>
      <c r="B8" s="52" t="s">
        <v>131</v>
      </c>
      <c r="C8" s="57" t="s">
        <v>30</v>
      </c>
      <c r="D8" s="55" t="s">
        <v>130</v>
      </c>
      <c r="E8" s="21" t="s">
        <v>100</v>
      </c>
    </row>
    <row r="9" spans="1:5" ht="53.45" customHeight="1">
      <c r="A9" s="20" t="s">
        <v>346</v>
      </c>
      <c r="B9" s="52" t="s">
        <v>131</v>
      </c>
      <c r="C9" s="149" t="s">
        <v>30</v>
      </c>
      <c r="D9" s="150" t="s">
        <v>355</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83" t="s">
        <v>101</v>
      </c>
      <c r="B17" s="583"/>
      <c r="C17" s="583"/>
      <c r="D17" s="583"/>
    </row>
    <row r="18" spans="1:5" ht="17.25">
      <c r="A18" s="9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92" customFormat="1" ht="17.25">
      <c r="A23" s="585" t="s">
        <v>165</v>
      </c>
      <c r="B23" s="585"/>
      <c r="C23" s="585"/>
      <c r="D23" s="585"/>
    </row>
    <row r="24" spans="1:5" s="92" customFormat="1" ht="17.25">
      <c r="A24" s="584" t="s">
        <v>166</v>
      </c>
      <c r="B24" s="584"/>
      <c r="C24" s="584"/>
      <c r="D24" s="584"/>
      <c r="E24" s="584"/>
    </row>
    <row r="25" spans="1:5" s="92" customFormat="1" ht="35.25" customHeight="1">
      <c r="A25" s="584" t="s">
        <v>375</v>
      </c>
      <c r="B25" s="586"/>
      <c r="C25" s="586"/>
      <c r="D25" s="586"/>
      <c r="E25" s="586"/>
    </row>
    <row r="26" spans="1:5" ht="14.45" customHeight="1">
      <c r="A26" s="24"/>
      <c r="B26" s="25"/>
    </row>
    <row r="27" spans="1:5" s="58" customFormat="1" ht="17.25" customHeight="1">
      <c r="A27" s="98" t="s">
        <v>347</v>
      </c>
      <c r="B27" s="151"/>
      <c r="C27" s="152"/>
      <c r="D27" s="152"/>
    </row>
    <row r="28" spans="1:5" s="58" customFormat="1" ht="17.25" customHeight="1">
      <c r="A28" s="584" t="s">
        <v>374</v>
      </c>
      <c r="B28" s="584"/>
      <c r="C28" s="584"/>
      <c r="D28" s="584"/>
      <c r="E28" s="584"/>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2" zoomScale="90" zoomScaleNormal="100" zoomScaleSheetLayoutView="90" workbookViewId="0">
      <selection activeCell="Y31" sqref="Y31:Y3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50</v>
      </c>
    </row>
    <row r="2" spans="1:29" ht="20.100000000000001" customHeight="1">
      <c r="A2" s="7" t="s">
        <v>51</v>
      </c>
    </row>
    <row r="4" spans="1:29" ht="20.100000000000001" customHeight="1">
      <c r="A4" s="58" t="s">
        <v>52</v>
      </c>
      <c r="B4" s="58"/>
      <c r="C4" s="58"/>
      <c r="D4" s="58"/>
      <c r="E4" s="58"/>
      <c r="F4" s="58"/>
      <c r="G4" s="58"/>
      <c r="H4" s="58"/>
      <c r="I4" s="58"/>
      <c r="J4" s="58"/>
      <c r="K4" s="58"/>
      <c r="L4" s="58"/>
      <c r="M4" s="58"/>
      <c r="N4" s="58"/>
      <c r="O4" s="58"/>
      <c r="P4" s="58"/>
      <c r="Q4" s="58"/>
      <c r="R4" s="58"/>
      <c r="S4" s="58"/>
      <c r="T4" s="58"/>
      <c r="U4" s="58"/>
      <c r="V4" s="58"/>
      <c r="W4" s="58"/>
      <c r="X4" s="58"/>
      <c r="Y4" s="58"/>
      <c r="Z4" s="58"/>
      <c r="AA4" s="58"/>
    </row>
    <row r="5" spans="1:29" ht="20.100000000000001" customHeight="1">
      <c r="A5" s="58" t="s">
        <v>70</v>
      </c>
      <c r="B5" s="58"/>
      <c r="C5" s="58"/>
      <c r="D5" s="58"/>
      <c r="E5" s="58"/>
      <c r="F5" s="58"/>
      <c r="G5" s="58"/>
      <c r="H5" s="58"/>
      <c r="I5" s="58"/>
      <c r="J5" s="58"/>
      <c r="K5" s="58"/>
      <c r="L5" s="58"/>
      <c r="M5" s="58"/>
      <c r="N5" s="58"/>
      <c r="O5" s="58"/>
      <c r="P5" s="58"/>
      <c r="Q5" s="58"/>
      <c r="R5" s="58"/>
      <c r="S5" s="58"/>
      <c r="T5" s="58"/>
      <c r="U5" s="58"/>
      <c r="V5" s="58"/>
      <c r="W5" s="58"/>
      <c r="X5" s="58"/>
      <c r="Y5" s="58"/>
      <c r="Z5" s="58"/>
      <c r="AA5" s="58"/>
    </row>
    <row r="6" spans="1:29" ht="20.100000000000001" customHeight="1">
      <c r="A6" s="58" t="s">
        <v>71</v>
      </c>
      <c r="B6" s="58"/>
      <c r="C6" s="58"/>
      <c r="D6" s="58"/>
      <c r="E6" s="58"/>
      <c r="F6" s="58"/>
      <c r="G6" s="58"/>
      <c r="H6" s="58"/>
      <c r="I6" s="58"/>
      <c r="J6" s="58"/>
      <c r="K6" s="58"/>
      <c r="L6" s="58"/>
      <c r="M6" s="58"/>
      <c r="N6" s="58"/>
      <c r="O6" s="58"/>
      <c r="P6" s="58"/>
      <c r="Q6" s="58"/>
      <c r="R6" s="58"/>
      <c r="S6" s="58"/>
      <c r="T6" s="58"/>
      <c r="U6" s="58"/>
      <c r="V6" s="58"/>
      <c r="W6" s="58"/>
      <c r="X6" s="58"/>
      <c r="Y6" s="58"/>
      <c r="Z6" s="58"/>
      <c r="AA6" s="58"/>
    </row>
    <row r="7" spans="1:29" ht="20.100000000000001" customHeight="1">
      <c r="A7" s="58" t="s">
        <v>179</v>
      </c>
      <c r="B7" s="58"/>
      <c r="C7" s="58"/>
      <c r="D7" s="58"/>
      <c r="E7" s="58"/>
      <c r="F7" s="58"/>
      <c r="G7" s="58"/>
      <c r="H7" s="58"/>
      <c r="I7" s="58"/>
      <c r="J7" s="58"/>
      <c r="K7" s="58"/>
      <c r="L7" s="58"/>
      <c r="M7" s="58"/>
      <c r="N7" s="58"/>
      <c r="O7" s="58"/>
      <c r="P7" s="58"/>
      <c r="Q7" s="58"/>
      <c r="R7" s="58"/>
      <c r="S7" s="58"/>
      <c r="T7" s="58"/>
      <c r="U7" s="58"/>
      <c r="V7" s="58"/>
      <c r="W7" s="58"/>
      <c r="X7" s="58"/>
      <c r="Y7" s="58"/>
      <c r="Z7" s="58"/>
      <c r="AA7" s="58"/>
    </row>
    <row r="8" spans="1:29" ht="20.100000000000001" customHeight="1">
      <c r="A8" s="58"/>
      <c r="B8" s="58"/>
      <c r="C8" s="58"/>
      <c r="D8" s="58"/>
      <c r="E8" s="58"/>
      <c r="F8" s="58"/>
      <c r="G8" s="58"/>
      <c r="H8" s="58"/>
      <c r="I8" s="58"/>
      <c r="J8" s="58"/>
      <c r="K8" s="58"/>
      <c r="L8" s="58"/>
      <c r="M8" s="58"/>
      <c r="N8" s="58"/>
      <c r="O8" s="58"/>
      <c r="P8" s="58"/>
      <c r="Q8" s="58"/>
      <c r="R8" s="58"/>
      <c r="S8" s="58"/>
      <c r="T8" s="58"/>
      <c r="U8" s="58"/>
      <c r="V8" s="58"/>
      <c r="W8" s="58"/>
      <c r="X8" s="58"/>
      <c r="Y8" s="58"/>
      <c r="Z8" s="58"/>
      <c r="AA8" s="58"/>
    </row>
    <row r="9" spans="1:29" ht="20.100000000000001" customHeight="1">
      <c r="A9" s="59" t="s">
        <v>72</v>
      </c>
      <c r="B9" s="58"/>
      <c r="C9" s="58"/>
      <c r="D9" s="58"/>
      <c r="E9" s="58"/>
      <c r="F9" s="58"/>
      <c r="G9" s="58"/>
      <c r="H9" s="58"/>
      <c r="I9" s="58"/>
      <c r="J9" s="58"/>
      <c r="K9" s="58"/>
      <c r="L9" s="58"/>
      <c r="M9" s="58"/>
      <c r="N9" s="58"/>
      <c r="O9" s="58"/>
      <c r="P9" s="58"/>
      <c r="Q9" s="58"/>
      <c r="R9" s="58"/>
      <c r="S9" s="58"/>
      <c r="T9" s="58"/>
      <c r="U9" s="58"/>
      <c r="V9" s="58"/>
      <c r="W9" s="58"/>
      <c r="X9" s="58"/>
      <c r="Y9" s="58"/>
      <c r="Z9" s="58"/>
      <c r="AA9" s="58"/>
    </row>
    <row r="10" spans="1:29" ht="20.100000000000001" customHeight="1" thickBot="1">
      <c r="A10" s="58"/>
      <c r="B10" s="58" t="s">
        <v>340</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row>
    <row r="11" spans="1:29" ht="20.100000000000001" customHeight="1" thickBot="1">
      <c r="A11" s="58"/>
      <c r="B11" s="60" t="s">
        <v>174</v>
      </c>
      <c r="C11" s="596" t="s">
        <v>403</v>
      </c>
      <c r="D11" s="597"/>
      <c r="E11" s="597"/>
      <c r="F11" s="597"/>
      <c r="G11" s="597"/>
      <c r="H11" s="597"/>
      <c r="I11" s="597"/>
      <c r="J11" s="597"/>
      <c r="K11" s="597"/>
      <c r="L11" s="598"/>
      <c r="M11" s="58"/>
      <c r="N11" s="58"/>
      <c r="O11" s="58"/>
      <c r="P11" s="58"/>
      <c r="Q11" s="58"/>
      <c r="R11" s="58"/>
      <c r="S11" s="58"/>
      <c r="T11" s="58"/>
      <c r="U11" s="58"/>
      <c r="V11" s="58"/>
      <c r="W11" s="58"/>
      <c r="X11" s="58"/>
      <c r="Y11" s="58"/>
      <c r="Z11" s="58"/>
      <c r="AA11" s="58"/>
    </row>
    <row r="12" spans="1:29" ht="20.100000000000001"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row>
    <row r="13" spans="1:29" ht="20.100000000000001" customHeight="1">
      <c r="A13" s="59" t="s">
        <v>73</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row>
    <row r="14" spans="1:29" ht="20.100000000000001" customHeight="1" thickBot="1">
      <c r="A14" s="58"/>
      <c r="B14" s="58" t="s">
        <v>53</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row>
    <row r="15" spans="1:29" ht="20.100000000000001" customHeight="1">
      <c r="A15" s="58"/>
      <c r="B15" s="61" t="s">
        <v>48</v>
      </c>
      <c r="C15" s="587" t="s">
        <v>0</v>
      </c>
      <c r="D15" s="587"/>
      <c r="E15" s="587"/>
      <c r="F15" s="587"/>
      <c r="G15" s="587"/>
      <c r="H15" s="587"/>
      <c r="I15" s="587"/>
      <c r="J15" s="587"/>
      <c r="K15" s="587"/>
      <c r="L15" s="588"/>
      <c r="M15" s="599"/>
      <c r="N15" s="600"/>
      <c r="O15" s="600"/>
      <c r="P15" s="600"/>
      <c r="Q15" s="600"/>
      <c r="R15" s="600"/>
      <c r="S15" s="600"/>
      <c r="T15" s="600"/>
      <c r="U15" s="600"/>
      <c r="V15" s="600"/>
      <c r="W15" s="601"/>
      <c r="X15" s="602"/>
      <c r="Y15" s="58"/>
      <c r="Z15" s="58"/>
      <c r="AA15" s="58"/>
    </row>
    <row r="16" spans="1:29" ht="20.100000000000001" customHeight="1" thickBot="1">
      <c r="A16" s="58"/>
      <c r="B16" s="62"/>
      <c r="C16" s="587" t="s">
        <v>54</v>
      </c>
      <c r="D16" s="587"/>
      <c r="E16" s="587"/>
      <c r="F16" s="587"/>
      <c r="G16" s="587"/>
      <c r="H16" s="587"/>
      <c r="I16" s="587"/>
      <c r="J16" s="587"/>
      <c r="K16" s="587"/>
      <c r="L16" s="588"/>
      <c r="M16" s="589"/>
      <c r="N16" s="590"/>
      <c r="O16" s="590"/>
      <c r="P16" s="590"/>
      <c r="Q16" s="590"/>
      <c r="R16" s="590"/>
      <c r="S16" s="590"/>
      <c r="T16" s="590"/>
      <c r="U16" s="603"/>
      <c r="V16" s="603"/>
      <c r="W16" s="604"/>
      <c r="X16" s="605"/>
      <c r="Y16" s="58"/>
      <c r="Z16" s="58"/>
      <c r="AA16" s="58"/>
      <c r="AC16" t="s">
        <v>55</v>
      </c>
    </row>
    <row r="17" spans="1:29" ht="20.100000000000001" customHeight="1" thickBot="1">
      <c r="A17" s="58"/>
      <c r="B17" s="61" t="s">
        <v>56</v>
      </c>
      <c r="C17" s="587" t="s">
        <v>57</v>
      </c>
      <c r="D17" s="587"/>
      <c r="E17" s="587"/>
      <c r="F17" s="587"/>
      <c r="G17" s="587"/>
      <c r="H17" s="587"/>
      <c r="I17" s="587"/>
      <c r="J17" s="587"/>
      <c r="K17" s="587"/>
      <c r="L17" s="588"/>
      <c r="M17" s="63"/>
      <c r="N17" s="64"/>
      <c r="O17" s="64"/>
      <c r="P17" s="65" t="s">
        <v>180</v>
      </c>
      <c r="Q17" s="64"/>
      <c r="R17" s="64"/>
      <c r="S17" s="64"/>
      <c r="T17" s="66"/>
      <c r="U17" s="67"/>
      <c r="V17" s="68"/>
      <c r="W17" s="68"/>
      <c r="X17" s="68"/>
      <c r="Y17" s="58"/>
      <c r="Z17" s="58"/>
      <c r="AA17" s="58"/>
      <c r="AC17" t="str">
        <f>CONCATENATE(M17,N17,O17,P17,Q17,R17,S17,T17)</f>
        <v>－</v>
      </c>
    </row>
    <row r="18" spans="1:29" ht="20.100000000000001" customHeight="1">
      <c r="A18" s="58"/>
      <c r="B18" s="69"/>
      <c r="C18" s="587" t="s">
        <v>58</v>
      </c>
      <c r="D18" s="587"/>
      <c r="E18" s="587"/>
      <c r="F18" s="587"/>
      <c r="G18" s="587"/>
      <c r="H18" s="587"/>
      <c r="I18" s="587"/>
      <c r="J18" s="587"/>
      <c r="K18" s="587"/>
      <c r="L18" s="588"/>
      <c r="M18" s="589"/>
      <c r="N18" s="590"/>
      <c r="O18" s="590"/>
      <c r="P18" s="590"/>
      <c r="Q18" s="590"/>
      <c r="R18" s="590"/>
      <c r="S18" s="590"/>
      <c r="T18" s="590"/>
      <c r="U18" s="591"/>
      <c r="V18" s="591"/>
      <c r="W18" s="592"/>
      <c r="X18" s="593"/>
      <c r="Y18" s="58"/>
      <c r="Z18" s="58"/>
      <c r="AA18" s="58"/>
    </row>
    <row r="19" spans="1:29" ht="20.100000000000001" customHeight="1">
      <c r="A19" s="58"/>
      <c r="B19" s="62"/>
      <c r="C19" s="587" t="s">
        <v>59</v>
      </c>
      <c r="D19" s="587"/>
      <c r="E19" s="587"/>
      <c r="F19" s="587"/>
      <c r="G19" s="587"/>
      <c r="H19" s="587"/>
      <c r="I19" s="587"/>
      <c r="J19" s="587"/>
      <c r="K19" s="587"/>
      <c r="L19" s="588"/>
      <c r="M19" s="589"/>
      <c r="N19" s="590"/>
      <c r="O19" s="590"/>
      <c r="P19" s="590"/>
      <c r="Q19" s="590"/>
      <c r="R19" s="590"/>
      <c r="S19" s="590"/>
      <c r="T19" s="590"/>
      <c r="U19" s="590"/>
      <c r="V19" s="590"/>
      <c r="W19" s="594"/>
      <c r="X19" s="595"/>
      <c r="Y19" s="58"/>
      <c r="Z19" s="58"/>
      <c r="AA19" s="58"/>
    </row>
    <row r="20" spans="1:29" ht="20.100000000000001" customHeight="1">
      <c r="A20" s="58"/>
      <c r="B20" s="61" t="s">
        <v>60</v>
      </c>
      <c r="C20" s="587" t="s">
        <v>61</v>
      </c>
      <c r="D20" s="587"/>
      <c r="E20" s="587"/>
      <c r="F20" s="587"/>
      <c r="G20" s="587"/>
      <c r="H20" s="587"/>
      <c r="I20" s="587"/>
      <c r="J20" s="587"/>
      <c r="K20" s="587"/>
      <c r="L20" s="588"/>
      <c r="M20" s="589"/>
      <c r="N20" s="590"/>
      <c r="O20" s="590"/>
      <c r="P20" s="590"/>
      <c r="Q20" s="590"/>
      <c r="R20" s="590"/>
      <c r="S20" s="590"/>
      <c r="T20" s="590"/>
      <c r="U20" s="590"/>
      <c r="V20" s="590"/>
      <c r="W20" s="594"/>
      <c r="X20" s="595"/>
      <c r="Y20" s="58"/>
      <c r="Z20" s="58"/>
      <c r="AA20" s="58"/>
    </row>
    <row r="21" spans="1:29" ht="20.100000000000001" customHeight="1">
      <c r="A21" s="58"/>
      <c r="B21" s="62"/>
      <c r="C21" s="587" t="s">
        <v>62</v>
      </c>
      <c r="D21" s="587"/>
      <c r="E21" s="587"/>
      <c r="F21" s="587"/>
      <c r="G21" s="587"/>
      <c r="H21" s="587"/>
      <c r="I21" s="587"/>
      <c r="J21" s="587"/>
      <c r="K21" s="587"/>
      <c r="L21" s="588"/>
      <c r="M21" s="611"/>
      <c r="N21" s="603"/>
      <c r="O21" s="603"/>
      <c r="P21" s="603"/>
      <c r="Q21" s="603"/>
      <c r="R21" s="603"/>
      <c r="S21" s="603"/>
      <c r="T21" s="603"/>
      <c r="U21" s="603"/>
      <c r="V21" s="603"/>
      <c r="W21" s="604"/>
      <c r="X21" s="605"/>
      <c r="Y21" s="58"/>
      <c r="Z21" s="58"/>
      <c r="AA21" s="58"/>
    </row>
    <row r="22" spans="1:29" ht="20.100000000000001" customHeight="1">
      <c r="A22" s="58"/>
      <c r="B22" s="612" t="s">
        <v>63</v>
      </c>
      <c r="C22" s="587" t="s">
        <v>64</v>
      </c>
      <c r="D22" s="587"/>
      <c r="E22" s="587"/>
      <c r="F22" s="587"/>
      <c r="G22" s="587"/>
      <c r="H22" s="587"/>
      <c r="I22" s="587"/>
      <c r="J22" s="587"/>
      <c r="K22" s="587"/>
      <c r="L22" s="588"/>
      <c r="M22" s="589"/>
      <c r="N22" s="590"/>
      <c r="O22" s="590"/>
      <c r="P22" s="590"/>
      <c r="Q22" s="590"/>
      <c r="R22" s="590"/>
      <c r="S22" s="590"/>
      <c r="T22" s="590"/>
      <c r="U22" s="590"/>
      <c r="V22" s="590"/>
      <c r="W22" s="594"/>
      <c r="X22" s="595"/>
      <c r="Y22" s="58"/>
      <c r="Z22" s="58"/>
      <c r="AA22" s="58"/>
    </row>
    <row r="23" spans="1:29" ht="20.100000000000001" customHeight="1">
      <c r="A23" s="58"/>
      <c r="B23" s="613"/>
      <c r="C23" s="614" t="s">
        <v>62</v>
      </c>
      <c r="D23" s="614"/>
      <c r="E23" s="614"/>
      <c r="F23" s="614"/>
      <c r="G23" s="614"/>
      <c r="H23" s="614"/>
      <c r="I23" s="614"/>
      <c r="J23" s="614"/>
      <c r="K23" s="614"/>
      <c r="L23" s="614"/>
      <c r="M23" s="589"/>
      <c r="N23" s="590"/>
      <c r="O23" s="590"/>
      <c r="P23" s="590"/>
      <c r="Q23" s="590"/>
      <c r="R23" s="590"/>
      <c r="S23" s="590"/>
      <c r="T23" s="590"/>
      <c r="U23" s="590"/>
      <c r="V23" s="590"/>
      <c r="W23" s="594"/>
      <c r="X23" s="595"/>
      <c r="Y23" s="58"/>
      <c r="Z23" s="58"/>
      <c r="AA23" s="58"/>
    </row>
    <row r="24" spans="1:29" ht="20.100000000000001" customHeight="1">
      <c r="A24" s="58"/>
      <c r="B24" s="61" t="s">
        <v>46</v>
      </c>
      <c r="C24" s="587" t="s">
        <v>23</v>
      </c>
      <c r="D24" s="587"/>
      <c r="E24" s="587"/>
      <c r="F24" s="587"/>
      <c r="G24" s="587"/>
      <c r="H24" s="587"/>
      <c r="I24" s="587"/>
      <c r="J24" s="587"/>
      <c r="K24" s="587"/>
      <c r="L24" s="588"/>
      <c r="M24" s="606"/>
      <c r="N24" s="591"/>
      <c r="O24" s="591"/>
      <c r="P24" s="591"/>
      <c r="Q24" s="591"/>
      <c r="R24" s="591"/>
      <c r="S24" s="591"/>
      <c r="T24" s="591"/>
      <c r="U24" s="591"/>
      <c r="V24" s="591"/>
      <c r="W24" s="592"/>
      <c r="X24" s="593"/>
      <c r="Y24" s="58"/>
      <c r="Z24" s="58"/>
      <c r="AA24" s="58"/>
    </row>
    <row r="25" spans="1:29" ht="20.100000000000001" customHeight="1">
      <c r="A25" s="58"/>
      <c r="B25" s="69"/>
      <c r="C25" s="587" t="s">
        <v>24</v>
      </c>
      <c r="D25" s="587"/>
      <c r="E25" s="587"/>
      <c r="F25" s="587"/>
      <c r="G25" s="587"/>
      <c r="H25" s="587"/>
      <c r="I25" s="587"/>
      <c r="J25" s="587"/>
      <c r="K25" s="587"/>
      <c r="L25" s="588"/>
      <c r="M25" s="589"/>
      <c r="N25" s="590"/>
      <c r="O25" s="590"/>
      <c r="P25" s="590"/>
      <c r="Q25" s="590"/>
      <c r="R25" s="590"/>
      <c r="S25" s="590"/>
      <c r="T25" s="590"/>
      <c r="U25" s="590"/>
      <c r="V25" s="590"/>
      <c r="W25" s="594"/>
      <c r="X25" s="595"/>
      <c r="Y25" s="58"/>
      <c r="Z25" s="58"/>
      <c r="AA25" s="58"/>
    </row>
    <row r="26" spans="1:29" ht="20.100000000000001" customHeight="1" thickBot="1">
      <c r="A26" s="58"/>
      <c r="B26" s="70"/>
      <c r="C26" s="587" t="s">
        <v>65</v>
      </c>
      <c r="D26" s="587"/>
      <c r="E26" s="587"/>
      <c r="F26" s="587"/>
      <c r="G26" s="587"/>
      <c r="H26" s="587"/>
      <c r="I26" s="587"/>
      <c r="J26" s="587"/>
      <c r="K26" s="587"/>
      <c r="L26" s="588"/>
      <c r="M26" s="607"/>
      <c r="N26" s="608"/>
      <c r="O26" s="608"/>
      <c r="P26" s="608"/>
      <c r="Q26" s="608"/>
      <c r="R26" s="608"/>
      <c r="S26" s="608"/>
      <c r="T26" s="608"/>
      <c r="U26" s="608"/>
      <c r="V26" s="608"/>
      <c r="W26" s="609"/>
      <c r="X26" s="610"/>
      <c r="Y26" s="58"/>
      <c r="Z26" s="58"/>
      <c r="AA26" s="58"/>
    </row>
    <row r="27" spans="1:29" ht="20.100000000000001" customHeight="1">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row>
    <row r="28" spans="1:29" ht="20.100000000000001" customHeight="1">
      <c r="A28" s="59" t="s">
        <v>339</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row>
    <row r="29" spans="1:29" ht="20.100000000000001" customHeight="1">
      <c r="A29" s="58"/>
      <c r="B29" s="58" t="s">
        <v>169</v>
      </c>
      <c r="C29" s="58"/>
      <c r="D29" s="58"/>
      <c r="E29" s="58"/>
      <c r="F29" s="58"/>
      <c r="G29" s="58"/>
      <c r="H29" s="58"/>
      <c r="I29" s="58"/>
      <c r="J29" s="58"/>
      <c r="K29" s="58"/>
      <c r="L29" s="58"/>
      <c r="M29" s="58"/>
      <c r="N29" s="58"/>
      <c r="O29" s="58"/>
      <c r="P29" s="58"/>
      <c r="Q29" s="58"/>
      <c r="R29" s="58"/>
      <c r="S29" s="58"/>
      <c r="T29" s="58"/>
      <c r="U29" s="58"/>
      <c r="V29" s="58"/>
      <c r="W29" s="58"/>
      <c r="X29" s="71"/>
      <c r="Y29" s="58"/>
      <c r="Z29" s="58"/>
      <c r="AA29" s="58"/>
    </row>
    <row r="30" spans="1:29" ht="13.5">
      <c r="A30" s="58"/>
      <c r="B30" s="72"/>
      <c r="C30" s="616"/>
      <c r="D30" s="616"/>
      <c r="E30" s="616"/>
      <c r="F30" s="616"/>
      <c r="G30" s="616"/>
      <c r="H30" s="616"/>
      <c r="I30" s="616"/>
      <c r="J30" s="616"/>
      <c r="K30" s="616"/>
      <c r="L30" s="616"/>
      <c r="M30" s="616"/>
      <c r="N30" s="616"/>
      <c r="O30" s="616"/>
      <c r="P30" s="616"/>
      <c r="Q30" s="616"/>
      <c r="R30" s="616"/>
      <c r="S30" s="616"/>
      <c r="T30" s="616"/>
      <c r="U30" s="616"/>
      <c r="V30" s="616"/>
      <c r="W30" s="616"/>
      <c r="X30" s="616"/>
      <c r="Y30" s="616"/>
      <c r="Z30" s="616"/>
      <c r="AA30" s="616"/>
    </row>
    <row r="31" spans="1:29" ht="28.5" customHeight="1">
      <c r="A31" s="58"/>
      <c r="B31" s="638" t="s">
        <v>66</v>
      </c>
      <c r="C31" s="638" t="s">
        <v>67</v>
      </c>
      <c r="D31" s="638"/>
      <c r="E31" s="638"/>
      <c r="F31" s="638"/>
      <c r="G31" s="638"/>
      <c r="H31" s="638"/>
      <c r="I31" s="638"/>
      <c r="J31" s="638"/>
      <c r="K31" s="638"/>
      <c r="L31" s="638"/>
      <c r="M31" s="638" t="s">
        <v>68</v>
      </c>
      <c r="N31" s="638"/>
      <c r="O31" s="638"/>
      <c r="P31" s="638"/>
      <c r="Q31" s="638"/>
      <c r="R31" s="620" t="s">
        <v>87</v>
      </c>
      <c r="S31" s="621"/>
      <c r="T31" s="621"/>
      <c r="U31" s="621"/>
      <c r="V31" s="621"/>
      <c r="W31" s="622"/>
      <c r="X31" s="638" t="s">
        <v>69</v>
      </c>
      <c r="Y31" s="638" t="s">
        <v>8</v>
      </c>
      <c r="Z31" s="73"/>
      <c r="AA31" s="73"/>
    </row>
    <row r="32" spans="1:29" ht="28.5" customHeight="1" thickBot="1">
      <c r="A32" s="58"/>
      <c r="B32" s="638"/>
      <c r="C32" s="618"/>
      <c r="D32" s="618"/>
      <c r="E32" s="618"/>
      <c r="F32" s="618"/>
      <c r="G32" s="618"/>
      <c r="H32" s="618"/>
      <c r="I32" s="618"/>
      <c r="J32" s="618"/>
      <c r="K32" s="618"/>
      <c r="L32" s="618"/>
      <c r="M32" s="618"/>
      <c r="N32" s="618"/>
      <c r="O32" s="618"/>
      <c r="P32" s="618"/>
      <c r="Q32" s="618"/>
      <c r="R32" s="617" t="s">
        <v>88</v>
      </c>
      <c r="S32" s="618"/>
      <c r="T32" s="618"/>
      <c r="U32" s="618"/>
      <c r="V32" s="618"/>
      <c r="W32" s="142" t="s">
        <v>89</v>
      </c>
      <c r="X32" s="618"/>
      <c r="Y32" s="639"/>
      <c r="Z32" s="14"/>
      <c r="AA32" s="14"/>
    </row>
    <row r="33" spans="1:27" ht="38.25" customHeight="1">
      <c r="A33" s="58"/>
      <c r="B33" s="74">
        <v>1</v>
      </c>
      <c r="C33" s="624"/>
      <c r="D33" s="625"/>
      <c r="E33" s="625"/>
      <c r="F33" s="625"/>
      <c r="G33" s="625"/>
      <c r="H33" s="625"/>
      <c r="I33" s="625"/>
      <c r="J33" s="625"/>
      <c r="K33" s="625"/>
      <c r="L33" s="626"/>
      <c r="M33" s="619"/>
      <c r="N33" s="619"/>
      <c r="O33" s="619"/>
      <c r="P33" s="619"/>
      <c r="Q33" s="619"/>
      <c r="R33" s="619"/>
      <c r="S33" s="619"/>
      <c r="T33" s="619"/>
      <c r="U33" s="619"/>
      <c r="V33" s="619"/>
      <c r="W33" s="174"/>
      <c r="X33" s="143"/>
      <c r="Y33" s="144"/>
      <c r="Z33" s="141"/>
      <c r="AA33" s="75"/>
    </row>
    <row r="34" spans="1:27" ht="38.25" customHeight="1">
      <c r="A34" s="58"/>
      <c r="B34" s="60">
        <f>B33+1</f>
        <v>2</v>
      </c>
      <c r="C34" s="627"/>
      <c r="D34" s="628"/>
      <c r="E34" s="628"/>
      <c r="F34" s="628"/>
      <c r="G34" s="628"/>
      <c r="H34" s="628"/>
      <c r="I34" s="628"/>
      <c r="J34" s="628"/>
      <c r="K34" s="628"/>
      <c r="L34" s="629"/>
      <c r="M34" s="615"/>
      <c r="N34" s="615"/>
      <c r="O34" s="615"/>
      <c r="P34" s="615"/>
      <c r="Q34" s="615"/>
      <c r="R34" s="615"/>
      <c r="S34" s="615"/>
      <c r="T34" s="615"/>
      <c r="U34" s="615"/>
      <c r="V34" s="615"/>
      <c r="W34" s="175"/>
      <c r="X34" s="76"/>
      <c r="Y34" s="145"/>
      <c r="Z34" s="141"/>
      <c r="AA34" s="75"/>
    </row>
    <row r="35" spans="1:27" ht="38.25" customHeight="1">
      <c r="A35" s="58"/>
      <c r="B35" s="60">
        <f t="shared" ref="B35:B98" si="0">B34+1</f>
        <v>3</v>
      </c>
      <c r="C35" s="627"/>
      <c r="D35" s="628"/>
      <c r="E35" s="628"/>
      <c r="F35" s="628"/>
      <c r="G35" s="628"/>
      <c r="H35" s="628"/>
      <c r="I35" s="628"/>
      <c r="J35" s="628"/>
      <c r="K35" s="628"/>
      <c r="L35" s="629"/>
      <c r="M35" s="176"/>
      <c r="N35" s="177"/>
      <c r="O35" s="177"/>
      <c r="P35" s="177"/>
      <c r="Q35" s="178"/>
      <c r="R35" s="176"/>
      <c r="S35" s="177"/>
      <c r="T35" s="177"/>
      <c r="U35" s="177"/>
      <c r="V35" s="178"/>
      <c r="W35" s="175"/>
      <c r="X35" s="76"/>
      <c r="Y35" s="145"/>
      <c r="Z35" s="141"/>
      <c r="AA35" s="75"/>
    </row>
    <row r="36" spans="1:27" ht="38.25" customHeight="1">
      <c r="A36" s="58"/>
      <c r="B36" s="60">
        <f t="shared" si="0"/>
        <v>4</v>
      </c>
      <c r="C36" s="627"/>
      <c r="D36" s="628"/>
      <c r="E36" s="628"/>
      <c r="F36" s="628"/>
      <c r="G36" s="628"/>
      <c r="H36" s="628"/>
      <c r="I36" s="628"/>
      <c r="J36" s="628"/>
      <c r="K36" s="628"/>
      <c r="L36" s="629"/>
      <c r="M36" s="176"/>
      <c r="N36" s="177"/>
      <c r="O36" s="177"/>
      <c r="P36" s="177"/>
      <c r="Q36" s="178"/>
      <c r="R36" s="176"/>
      <c r="S36" s="177"/>
      <c r="T36" s="177"/>
      <c r="U36" s="177"/>
      <c r="V36" s="178"/>
      <c r="W36" s="175"/>
      <c r="X36" s="76"/>
      <c r="Y36" s="145"/>
      <c r="Z36" s="141"/>
      <c r="AA36" s="75"/>
    </row>
    <row r="37" spans="1:27" ht="38.25" customHeight="1">
      <c r="A37" s="58"/>
      <c r="B37" s="60">
        <f t="shared" si="0"/>
        <v>5</v>
      </c>
      <c r="C37" s="627"/>
      <c r="D37" s="628"/>
      <c r="E37" s="628"/>
      <c r="F37" s="628"/>
      <c r="G37" s="628"/>
      <c r="H37" s="628"/>
      <c r="I37" s="628"/>
      <c r="J37" s="628"/>
      <c r="K37" s="628"/>
      <c r="L37" s="629"/>
      <c r="M37" s="176"/>
      <c r="N37" s="177"/>
      <c r="O37" s="177"/>
      <c r="P37" s="177"/>
      <c r="Q37" s="178"/>
      <c r="R37" s="176"/>
      <c r="S37" s="177"/>
      <c r="T37" s="177"/>
      <c r="U37" s="177"/>
      <c r="V37" s="178"/>
      <c r="W37" s="175"/>
      <c r="X37" s="76"/>
      <c r="Y37" s="145"/>
      <c r="Z37" s="141"/>
      <c r="AA37" s="75"/>
    </row>
    <row r="38" spans="1:27" ht="38.25" customHeight="1">
      <c r="A38" s="58"/>
      <c r="B38" s="60">
        <f t="shared" si="0"/>
        <v>6</v>
      </c>
      <c r="C38" s="627"/>
      <c r="D38" s="628"/>
      <c r="E38" s="628"/>
      <c r="F38" s="628"/>
      <c r="G38" s="628"/>
      <c r="H38" s="628"/>
      <c r="I38" s="628"/>
      <c r="J38" s="628"/>
      <c r="K38" s="628"/>
      <c r="L38" s="629"/>
      <c r="M38" s="615"/>
      <c r="N38" s="615"/>
      <c r="O38" s="615"/>
      <c r="P38" s="615"/>
      <c r="Q38" s="615"/>
      <c r="R38" s="630"/>
      <c r="S38" s="631"/>
      <c r="T38" s="631"/>
      <c r="U38" s="631"/>
      <c r="V38" s="632"/>
      <c r="W38" s="175"/>
      <c r="X38" s="76"/>
      <c r="Y38" s="145"/>
      <c r="Z38" s="141"/>
      <c r="AA38" s="75"/>
    </row>
    <row r="39" spans="1:27" ht="38.25" customHeight="1">
      <c r="A39" s="58"/>
      <c r="B39" s="60">
        <f t="shared" si="0"/>
        <v>7</v>
      </c>
      <c r="C39" s="627"/>
      <c r="D39" s="628"/>
      <c r="E39" s="628"/>
      <c r="F39" s="628"/>
      <c r="G39" s="628"/>
      <c r="H39" s="628"/>
      <c r="I39" s="628"/>
      <c r="J39" s="628"/>
      <c r="K39" s="628"/>
      <c r="L39" s="629"/>
      <c r="M39" s="623"/>
      <c r="N39" s="623"/>
      <c r="O39" s="623"/>
      <c r="P39" s="623"/>
      <c r="Q39" s="623"/>
      <c r="R39" s="633"/>
      <c r="S39" s="634"/>
      <c r="T39" s="634"/>
      <c r="U39" s="634"/>
      <c r="V39" s="635"/>
      <c r="W39" s="140"/>
      <c r="X39" s="76"/>
      <c r="Y39" s="145"/>
      <c r="Z39" s="141"/>
      <c r="AA39" s="75"/>
    </row>
    <row r="40" spans="1:27" ht="38.25" customHeight="1">
      <c r="A40" s="58"/>
      <c r="B40" s="60">
        <f t="shared" si="0"/>
        <v>8</v>
      </c>
      <c r="C40" s="627"/>
      <c r="D40" s="628"/>
      <c r="E40" s="628"/>
      <c r="F40" s="628"/>
      <c r="G40" s="628"/>
      <c r="H40" s="628"/>
      <c r="I40" s="628"/>
      <c r="J40" s="628"/>
      <c r="K40" s="628"/>
      <c r="L40" s="629"/>
      <c r="M40" s="623"/>
      <c r="N40" s="623"/>
      <c r="O40" s="623"/>
      <c r="P40" s="623"/>
      <c r="Q40" s="623"/>
      <c r="R40" s="623"/>
      <c r="S40" s="623"/>
      <c r="T40" s="623"/>
      <c r="U40" s="623"/>
      <c r="V40" s="623"/>
      <c r="W40" s="140"/>
      <c r="X40" s="76"/>
      <c r="Y40" s="145"/>
      <c r="Z40" s="141"/>
      <c r="AA40" s="75"/>
    </row>
    <row r="41" spans="1:27" ht="38.25" customHeight="1">
      <c r="A41" s="58"/>
      <c r="B41" s="60">
        <f t="shared" si="0"/>
        <v>9</v>
      </c>
      <c r="C41" s="627"/>
      <c r="D41" s="628"/>
      <c r="E41" s="628"/>
      <c r="F41" s="628"/>
      <c r="G41" s="628"/>
      <c r="H41" s="628"/>
      <c r="I41" s="628"/>
      <c r="J41" s="628"/>
      <c r="K41" s="628"/>
      <c r="L41" s="629"/>
      <c r="M41" s="623"/>
      <c r="N41" s="623"/>
      <c r="O41" s="623"/>
      <c r="P41" s="623"/>
      <c r="Q41" s="623"/>
      <c r="R41" s="623"/>
      <c r="S41" s="623"/>
      <c r="T41" s="623"/>
      <c r="U41" s="623"/>
      <c r="V41" s="623"/>
      <c r="W41" s="140"/>
      <c r="X41" s="76"/>
      <c r="Y41" s="145"/>
      <c r="Z41" s="141"/>
      <c r="AA41" s="75"/>
    </row>
    <row r="42" spans="1:27" ht="38.25" customHeight="1">
      <c r="A42" s="58"/>
      <c r="B42" s="60">
        <f t="shared" si="0"/>
        <v>10</v>
      </c>
      <c r="C42" s="627"/>
      <c r="D42" s="628"/>
      <c r="E42" s="628"/>
      <c r="F42" s="628"/>
      <c r="G42" s="628"/>
      <c r="H42" s="628"/>
      <c r="I42" s="628"/>
      <c r="J42" s="628"/>
      <c r="K42" s="628"/>
      <c r="L42" s="629"/>
      <c r="M42" s="623"/>
      <c r="N42" s="623"/>
      <c r="O42" s="623"/>
      <c r="P42" s="623"/>
      <c r="Q42" s="623"/>
      <c r="R42" s="623"/>
      <c r="S42" s="623"/>
      <c r="T42" s="623"/>
      <c r="U42" s="623"/>
      <c r="V42" s="623"/>
      <c r="W42" s="140"/>
      <c r="X42" s="76"/>
      <c r="Y42" s="145"/>
      <c r="Z42" s="141"/>
      <c r="AA42" s="75"/>
    </row>
    <row r="43" spans="1:27" ht="38.25" customHeight="1">
      <c r="A43" s="58"/>
      <c r="B43" s="60">
        <f t="shared" si="0"/>
        <v>11</v>
      </c>
      <c r="C43" s="627"/>
      <c r="D43" s="628"/>
      <c r="E43" s="628"/>
      <c r="F43" s="628"/>
      <c r="G43" s="628"/>
      <c r="H43" s="628"/>
      <c r="I43" s="628"/>
      <c r="J43" s="628"/>
      <c r="K43" s="628"/>
      <c r="L43" s="629"/>
      <c r="M43" s="623"/>
      <c r="N43" s="623"/>
      <c r="O43" s="623"/>
      <c r="P43" s="623"/>
      <c r="Q43" s="623"/>
      <c r="R43" s="623"/>
      <c r="S43" s="623"/>
      <c r="T43" s="623"/>
      <c r="U43" s="623"/>
      <c r="V43" s="623"/>
      <c r="W43" s="140"/>
      <c r="X43" s="76"/>
      <c r="Y43" s="145"/>
      <c r="Z43" s="141"/>
      <c r="AA43" s="75"/>
    </row>
    <row r="44" spans="1:27" ht="38.25" customHeight="1">
      <c r="A44" s="58"/>
      <c r="B44" s="60">
        <f t="shared" si="0"/>
        <v>12</v>
      </c>
      <c r="C44" s="627"/>
      <c r="D44" s="628"/>
      <c r="E44" s="628"/>
      <c r="F44" s="628"/>
      <c r="G44" s="628"/>
      <c r="H44" s="628"/>
      <c r="I44" s="628"/>
      <c r="J44" s="628"/>
      <c r="K44" s="628"/>
      <c r="L44" s="629"/>
      <c r="M44" s="623"/>
      <c r="N44" s="623"/>
      <c r="O44" s="623"/>
      <c r="P44" s="623"/>
      <c r="Q44" s="623"/>
      <c r="R44" s="623"/>
      <c r="S44" s="623"/>
      <c r="T44" s="623"/>
      <c r="U44" s="623"/>
      <c r="V44" s="623"/>
      <c r="W44" s="140"/>
      <c r="X44" s="76"/>
      <c r="Y44" s="145"/>
      <c r="Z44" s="141"/>
      <c r="AA44" s="75"/>
    </row>
    <row r="45" spans="1:27" ht="38.25" customHeight="1">
      <c r="A45" s="58"/>
      <c r="B45" s="60">
        <f t="shared" si="0"/>
        <v>13</v>
      </c>
      <c r="C45" s="627"/>
      <c r="D45" s="628"/>
      <c r="E45" s="628"/>
      <c r="F45" s="628"/>
      <c r="G45" s="628"/>
      <c r="H45" s="628"/>
      <c r="I45" s="628"/>
      <c r="J45" s="628"/>
      <c r="K45" s="628"/>
      <c r="L45" s="629"/>
      <c r="M45" s="623"/>
      <c r="N45" s="623"/>
      <c r="O45" s="623"/>
      <c r="P45" s="623"/>
      <c r="Q45" s="623"/>
      <c r="R45" s="623"/>
      <c r="S45" s="623"/>
      <c r="T45" s="623"/>
      <c r="U45" s="623"/>
      <c r="V45" s="623"/>
      <c r="W45" s="140"/>
      <c r="X45" s="76"/>
      <c r="Y45" s="145"/>
      <c r="Z45" s="141"/>
      <c r="AA45" s="75"/>
    </row>
    <row r="46" spans="1:27" ht="38.25" customHeight="1">
      <c r="A46" s="58"/>
      <c r="B46" s="60">
        <f t="shared" si="0"/>
        <v>14</v>
      </c>
      <c r="C46" s="627"/>
      <c r="D46" s="628"/>
      <c r="E46" s="628"/>
      <c r="F46" s="628"/>
      <c r="G46" s="628"/>
      <c r="H46" s="628"/>
      <c r="I46" s="628"/>
      <c r="J46" s="628"/>
      <c r="K46" s="628"/>
      <c r="L46" s="629"/>
      <c r="M46" s="623"/>
      <c r="N46" s="623"/>
      <c r="O46" s="623"/>
      <c r="P46" s="623"/>
      <c r="Q46" s="623"/>
      <c r="R46" s="623"/>
      <c r="S46" s="623"/>
      <c r="T46" s="623"/>
      <c r="U46" s="623"/>
      <c r="V46" s="623"/>
      <c r="W46" s="140"/>
      <c r="X46" s="76"/>
      <c r="Y46" s="145"/>
      <c r="Z46" s="141"/>
      <c r="AA46" s="75"/>
    </row>
    <row r="47" spans="1:27" ht="38.25" customHeight="1">
      <c r="A47" s="58"/>
      <c r="B47" s="60">
        <f t="shared" si="0"/>
        <v>15</v>
      </c>
      <c r="C47" s="627"/>
      <c r="D47" s="628"/>
      <c r="E47" s="628"/>
      <c r="F47" s="628"/>
      <c r="G47" s="628"/>
      <c r="H47" s="628"/>
      <c r="I47" s="628"/>
      <c r="J47" s="628"/>
      <c r="K47" s="628"/>
      <c r="L47" s="629"/>
      <c r="M47" s="623"/>
      <c r="N47" s="623"/>
      <c r="O47" s="623"/>
      <c r="P47" s="623"/>
      <c r="Q47" s="623"/>
      <c r="R47" s="623"/>
      <c r="S47" s="623"/>
      <c r="T47" s="623"/>
      <c r="U47" s="623"/>
      <c r="V47" s="623"/>
      <c r="W47" s="140"/>
      <c r="X47" s="76"/>
      <c r="Y47" s="145"/>
      <c r="Z47" s="141"/>
      <c r="AA47" s="75"/>
    </row>
    <row r="48" spans="1:27" ht="38.25" customHeight="1">
      <c r="A48" s="58"/>
      <c r="B48" s="60">
        <f t="shared" si="0"/>
        <v>16</v>
      </c>
      <c r="C48" s="627"/>
      <c r="D48" s="628"/>
      <c r="E48" s="628"/>
      <c r="F48" s="628"/>
      <c r="G48" s="628"/>
      <c r="H48" s="628"/>
      <c r="I48" s="628"/>
      <c r="J48" s="628"/>
      <c r="K48" s="628"/>
      <c r="L48" s="629"/>
      <c r="M48" s="623"/>
      <c r="N48" s="623"/>
      <c r="O48" s="623"/>
      <c r="P48" s="623"/>
      <c r="Q48" s="623"/>
      <c r="R48" s="623"/>
      <c r="S48" s="623"/>
      <c r="T48" s="623"/>
      <c r="U48" s="623"/>
      <c r="V48" s="623"/>
      <c r="W48" s="140"/>
      <c r="X48" s="76"/>
      <c r="Y48" s="145"/>
      <c r="Z48" s="141"/>
      <c r="AA48" s="75"/>
    </row>
    <row r="49" spans="1:27" ht="38.25" customHeight="1">
      <c r="A49" s="58"/>
      <c r="B49" s="60">
        <f t="shared" si="0"/>
        <v>17</v>
      </c>
      <c r="C49" s="627"/>
      <c r="D49" s="628"/>
      <c r="E49" s="628"/>
      <c r="F49" s="628"/>
      <c r="G49" s="628"/>
      <c r="H49" s="628"/>
      <c r="I49" s="628"/>
      <c r="J49" s="628"/>
      <c r="K49" s="628"/>
      <c r="L49" s="629"/>
      <c r="M49" s="623"/>
      <c r="N49" s="623"/>
      <c r="O49" s="623"/>
      <c r="P49" s="623"/>
      <c r="Q49" s="623"/>
      <c r="R49" s="623"/>
      <c r="S49" s="623"/>
      <c r="T49" s="623"/>
      <c r="U49" s="623"/>
      <c r="V49" s="623"/>
      <c r="W49" s="140"/>
      <c r="X49" s="76"/>
      <c r="Y49" s="145"/>
      <c r="Z49" s="141"/>
      <c r="AA49" s="75"/>
    </row>
    <row r="50" spans="1:27" ht="38.25" customHeight="1">
      <c r="A50" s="58"/>
      <c r="B50" s="60">
        <f t="shared" si="0"/>
        <v>18</v>
      </c>
      <c r="C50" s="627"/>
      <c r="D50" s="628"/>
      <c r="E50" s="628"/>
      <c r="F50" s="628"/>
      <c r="G50" s="628"/>
      <c r="H50" s="628"/>
      <c r="I50" s="628"/>
      <c r="J50" s="628"/>
      <c r="K50" s="628"/>
      <c r="L50" s="629"/>
      <c r="M50" s="623"/>
      <c r="N50" s="623"/>
      <c r="O50" s="623"/>
      <c r="P50" s="623"/>
      <c r="Q50" s="623"/>
      <c r="R50" s="623"/>
      <c r="S50" s="623"/>
      <c r="T50" s="623"/>
      <c r="U50" s="623"/>
      <c r="V50" s="623"/>
      <c r="W50" s="140"/>
      <c r="X50" s="76"/>
      <c r="Y50" s="145"/>
      <c r="Z50" s="141"/>
      <c r="AA50" s="75"/>
    </row>
    <row r="51" spans="1:27" ht="38.25" customHeight="1">
      <c r="A51" s="58"/>
      <c r="B51" s="60">
        <f t="shared" si="0"/>
        <v>19</v>
      </c>
      <c r="C51" s="627"/>
      <c r="D51" s="628"/>
      <c r="E51" s="628"/>
      <c r="F51" s="628"/>
      <c r="G51" s="628"/>
      <c r="H51" s="628"/>
      <c r="I51" s="628"/>
      <c r="J51" s="628"/>
      <c r="K51" s="628"/>
      <c r="L51" s="629"/>
      <c r="M51" s="623"/>
      <c r="N51" s="623"/>
      <c r="O51" s="623"/>
      <c r="P51" s="623"/>
      <c r="Q51" s="623"/>
      <c r="R51" s="623"/>
      <c r="S51" s="623"/>
      <c r="T51" s="623"/>
      <c r="U51" s="623"/>
      <c r="V51" s="623"/>
      <c r="W51" s="140"/>
      <c r="X51" s="76"/>
      <c r="Y51" s="145"/>
      <c r="Z51" s="141"/>
      <c r="AA51" s="75"/>
    </row>
    <row r="52" spans="1:27" ht="38.25" customHeight="1">
      <c r="A52" s="58"/>
      <c r="B52" s="60">
        <f t="shared" si="0"/>
        <v>20</v>
      </c>
      <c r="C52" s="627"/>
      <c r="D52" s="628"/>
      <c r="E52" s="628"/>
      <c r="F52" s="628"/>
      <c r="G52" s="628"/>
      <c r="H52" s="628"/>
      <c r="I52" s="628"/>
      <c r="J52" s="628"/>
      <c r="K52" s="628"/>
      <c r="L52" s="629"/>
      <c r="M52" s="623"/>
      <c r="N52" s="623"/>
      <c r="O52" s="623"/>
      <c r="P52" s="623"/>
      <c r="Q52" s="623"/>
      <c r="R52" s="623"/>
      <c r="S52" s="623"/>
      <c r="T52" s="623"/>
      <c r="U52" s="623"/>
      <c r="V52" s="623"/>
      <c r="W52" s="140"/>
      <c r="X52" s="76"/>
      <c r="Y52" s="145"/>
      <c r="Z52" s="141"/>
      <c r="AA52" s="75"/>
    </row>
    <row r="53" spans="1:27" ht="38.25" customHeight="1">
      <c r="A53" s="58"/>
      <c r="B53" s="60">
        <f t="shared" si="0"/>
        <v>21</v>
      </c>
      <c r="C53" s="627"/>
      <c r="D53" s="628"/>
      <c r="E53" s="628"/>
      <c r="F53" s="628"/>
      <c r="G53" s="628"/>
      <c r="H53" s="628"/>
      <c r="I53" s="628"/>
      <c r="J53" s="628"/>
      <c r="K53" s="628"/>
      <c r="L53" s="629"/>
      <c r="M53" s="623"/>
      <c r="N53" s="623"/>
      <c r="O53" s="623"/>
      <c r="P53" s="623"/>
      <c r="Q53" s="623"/>
      <c r="R53" s="623"/>
      <c r="S53" s="623"/>
      <c r="T53" s="623"/>
      <c r="U53" s="623"/>
      <c r="V53" s="623"/>
      <c r="W53" s="140"/>
      <c r="X53" s="76"/>
      <c r="Y53" s="145"/>
      <c r="Z53" s="141"/>
      <c r="AA53" s="75"/>
    </row>
    <row r="54" spans="1:27" ht="38.25" customHeight="1">
      <c r="A54" s="58"/>
      <c r="B54" s="60">
        <f t="shared" si="0"/>
        <v>22</v>
      </c>
      <c r="C54" s="627"/>
      <c r="D54" s="628"/>
      <c r="E54" s="628"/>
      <c r="F54" s="628"/>
      <c r="G54" s="628"/>
      <c r="H54" s="628"/>
      <c r="I54" s="628"/>
      <c r="J54" s="628"/>
      <c r="K54" s="628"/>
      <c r="L54" s="629"/>
      <c r="M54" s="623"/>
      <c r="N54" s="623"/>
      <c r="O54" s="623"/>
      <c r="P54" s="623"/>
      <c r="Q54" s="623"/>
      <c r="R54" s="623"/>
      <c r="S54" s="623"/>
      <c r="T54" s="623"/>
      <c r="U54" s="623"/>
      <c r="V54" s="623"/>
      <c r="W54" s="140"/>
      <c r="X54" s="76"/>
      <c r="Y54" s="145"/>
      <c r="Z54" s="141"/>
      <c r="AA54" s="75"/>
    </row>
    <row r="55" spans="1:27" ht="38.25" customHeight="1">
      <c r="A55" s="58"/>
      <c r="B55" s="60">
        <f t="shared" si="0"/>
        <v>23</v>
      </c>
      <c r="C55" s="627"/>
      <c r="D55" s="628"/>
      <c r="E55" s="628"/>
      <c r="F55" s="628"/>
      <c r="G55" s="628"/>
      <c r="H55" s="628"/>
      <c r="I55" s="628"/>
      <c r="J55" s="628"/>
      <c r="K55" s="628"/>
      <c r="L55" s="629"/>
      <c r="M55" s="623"/>
      <c r="N55" s="623"/>
      <c r="O55" s="623"/>
      <c r="P55" s="623"/>
      <c r="Q55" s="623"/>
      <c r="R55" s="623"/>
      <c r="S55" s="623"/>
      <c r="T55" s="623"/>
      <c r="U55" s="623"/>
      <c r="V55" s="623"/>
      <c r="W55" s="140"/>
      <c r="X55" s="76"/>
      <c r="Y55" s="145"/>
      <c r="Z55" s="141"/>
      <c r="AA55" s="75"/>
    </row>
    <row r="56" spans="1:27" ht="38.25" customHeight="1">
      <c r="A56" s="58"/>
      <c r="B56" s="60">
        <f t="shared" si="0"/>
        <v>24</v>
      </c>
      <c r="C56" s="627"/>
      <c r="D56" s="628"/>
      <c r="E56" s="628"/>
      <c r="F56" s="628"/>
      <c r="G56" s="628"/>
      <c r="H56" s="628"/>
      <c r="I56" s="628"/>
      <c r="J56" s="628"/>
      <c r="K56" s="628"/>
      <c r="L56" s="629"/>
      <c r="M56" s="623"/>
      <c r="N56" s="623"/>
      <c r="O56" s="623"/>
      <c r="P56" s="623"/>
      <c r="Q56" s="623"/>
      <c r="R56" s="623"/>
      <c r="S56" s="623"/>
      <c r="T56" s="623"/>
      <c r="U56" s="623"/>
      <c r="V56" s="623"/>
      <c r="W56" s="140"/>
      <c r="X56" s="76"/>
      <c r="Y56" s="145"/>
      <c r="Z56" s="141"/>
      <c r="AA56" s="75"/>
    </row>
    <row r="57" spans="1:27" ht="38.25" customHeight="1">
      <c r="A57" s="58"/>
      <c r="B57" s="60">
        <f t="shared" si="0"/>
        <v>25</v>
      </c>
      <c r="C57" s="627"/>
      <c r="D57" s="628"/>
      <c r="E57" s="628"/>
      <c r="F57" s="628"/>
      <c r="G57" s="628"/>
      <c r="H57" s="628"/>
      <c r="I57" s="628"/>
      <c r="J57" s="628"/>
      <c r="K57" s="628"/>
      <c r="L57" s="629"/>
      <c r="M57" s="623"/>
      <c r="N57" s="623"/>
      <c r="O57" s="623"/>
      <c r="P57" s="623"/>
      <c r="Q57" s="623"/>
      <c r="R57" s="623"/>
      <c r="S57" s="623"/>
      <c r="T57" s="623"/>
      <c r="U57" s="623"/>
      <c r="V57" s="623"/>
      <c r="W57" s="140"/>
      <c r="X57" s="76"/>
      <c r="Y57" s="145"/>
      <c r="Z57" s="141"/>
      <c r="AA57" s="75"/>
    </row>
    <row r="58" spans="1:27" ht="38.25" customHeight="1">
      <c r="A58" s="58"/>
      <c r="B58" s="60">
        <f t="shared" si="0"/>
        <v>26</v>
      </c>
      <c r="C58" s="627"/>
      <c r="D58" s="628"/>
      <c r="E58" s="628"/>
      <c r="F58" s="628"/>
      <c r="G58" s="628"/>
      <c r="H58" s="628"/>
      <c r="I58" s="628"/>
      <c r="J58" s="628"/>
      <c r="K58" s="628"/>
      <c r="L58" s="629"/>
      <c r="M58" s="623"/>
      <c r="N58" s="623"/>
      <c r="O58" s="623"/>
      <c r="P58" s="623"/>
      <c r="Q58" s="623"/>
      <c r="R58" s="623"/>
      <c r="S58" s="623"/>
      <c r="T58" s="623"/>
      <c r="U58" s="623"/>
      <c r="V58" s="623"/>
      <c r="W58" s="140"/>
      <c r="X58" s="76"/>
      <c r="Y58" s="145"/>
      <c r="Z58" s="141"/>
      <c r="AA58" s="75"/>
    </row>
    <row r="59" spans="1:27" ht="38.25" customHeight="1">
      <c r="A59" s="58"/>
      <c r="B59" s="60">
        <f t="shared" si="0"/>
        <v>27</v>
      </c>
      <c r="C59" s="627"/>
      <c r="D59" s="628"/>
      <c r="E59" s="628"/>
      <c r="F59" s="628"/>
      <c r="G59" s="628"/>
      <c r="H59" s="628"/>
      <c r="I59" s="628"/>
      <c r="J59" s="628"/>
      <c r="K59" s="628"/>
      <c r="L59" s="629"/>
      <c r="M59" s="623"/>
      <c r="N59" s="623"/>
      <c r="O59" s="623"/>
      <c r="P59" s="623"/>
      <c r="Q59" s="623"/>
      <c r="R59" s="623"/>
      <c r="S59" s="623"/>
      <c r="T59" s="623"/>
      <c r="U59" s="623"/>
      <c r="V59" s="623"/>
      <c r="W59" s="140"/>
      <c r="X59" s="76"/>
      <c r="Y59" s="145"/>
      <c r="Z59" s="141"/>
      <c r="AA59" s="75"/>
    </row>
    <row r="60" spans="1:27" ht="38.25" customHeight="1">
      <c r="A60" s="58"/>
      <c r="B60" s="60">
        <f t="shared" si="0"/>
        <v>28</v>
      </c>
      <c r="C60" s="627"/>
      <c r="D60" s="628"/>
      <c r="E60" s="628"/>
      <c r="F60" s="628"/>
      <c r="G60" s="628"/>
      <c r="H60" s="628"/>
      <c r="I60" s="628"/>
      <c r="J60" s="628"/>
      <c r="K60" s="628"/>
      <c r="L60" s="629"/>
      <c r="M60" s="623"/>
      <c r="N60" s="623"/>
      <c r="O60" s="623"/>
      <c r="P60" s="623"/>
      <c r="Q60" s="623"/>
      <c r="R60" s="623"/>
      <c r="S60" s="623"/>
      <c r="T60" s="623"/>
      <c r="U60" s="623"/>
      <c r="V60" s="623"/>
      <c r="W60" s="140"/>
      <c r="X60" s="76"/>
      <c r="Y60" s="145"/>
      <c r="Z60" s="141"/>
      <c r="AA60" s="75"/>
    </row>
    <row r="61" spans="1:27" ht="38.25" customHeight="1">
      <c r="A61" s="58"/>
      <c r="B61" s="60">
        <f t="shared" si="0"/>
        <v>29</v>
      </c>
      <c r="C61" s="627"/>
      <c r="D61" s="628"/>
      <c r="E61" s="628"/>
      <c r="F61" s="628"/>
      <c r="G61" s="628"/>
      <c r="H61" s="628"/>
      <c r="I61" s="628"/>
      <c r="J61" s="628"/>
      <c r="K61" s="628"/>
      <c r="L61" s="629"/>
      <c r="M61" s="623"/>
      <c r="N61" s="623"/>
      <c r="O61" s="623"/>
      <c r="P61" s="623"/>
      <c r="Q61" s="623"/>
      <c r="R61" s="623"/>
      <c r="S61" s="623"/>
      <c r="T61" s="623"/>
      <c r="U61" s="623"/>
      <c r="V61" s="623"/>
      <c r="W61" s="140"/>
      <c r="X61" s="76"/>
      <c r="Y61" s="145"/>
      <c r="Z61" s="141"/>
      <c r="AA61" s="75"/>
    </row>
    <row r="62" spans="1:27" ht="38.25" customHeight="1">
      <c r="A62" s="58"/>
      <c r="B62" s="60">
        <f t="shared" si="0"/>
        <v>30</v>
      </c>
      <c r="C62" s="627"/>
      <c r="D62" s="628"/>
      <c r="E62" s="628"/>
      <c r="F62" s="628"/>
      <c r="G62" s="628"/>
      <c r="H62" s="628"/>
      <c r="I62" s="628"/>
      <c r="J62" s="628"/>
      <c r="K62" s="628"/>
      <c r="L62" s="629"/>
      <c r="M62" s="623"/>
      <c r="N62" s="623"/>
      <c r="O62" s="623"/>
      <c r="P62" s="623"/>
      <c r="Q62" s="623"/>
      <c r="R62" s="623"/>
      <c r="S62" s="623"/>
      <c r="T62" s="623"/>
      <c r="U62" s="623"/>
      <c r="V62" s="623"/>
      <c r="W62" s="140"/>
      <c r="X62" s="76"/>
      <c r="Y62" s="145"/>
      <c r="Z62" s="141"/>
      <c r="AA62" s="75"/>
    </row>
    <row r="63" spans="1:27" ht="38.25" customHeight="1">
      <c r="A63" s="58"/>
      <c r="B63" s="60">
        <f t="shared" si="0"/>
        <v>31</v>
      </c>
      <c r="C63" s="627"/>
      <c r="D63" s="628"/>
      <c r="E63" s="628"/>
      <c r="F63" s="628"/>
      <c r="G63" s="628"/>
      <c r="H63" s="628"/>
      <c r="I63" s="628"/>
      <c r="J63" s="628"/>
      <c r="K63" s="628"/>
      <c r="L63" s="629"/>
      <c r="M63" s="623"/>
      <c r="N63" s="623"/>
      <c r="O63" s="623"/>
      <c r="P63" s="623"/>
      <c r="Q63" s="623"/>
      <c r="R63" s="623"/>
      <c r="S63" s="623"/>
      <c r="T63" s="623"/>
      <c r="U63" s="623"/>
      <c r="V63" s="623"/>
      <c r="W63" s="140"/>
      <c r="X63" s="76"/>
      <c r="Y63" s="145"/>
      <c r="Z63" s="141"/>
      <c r="AA63" s="75"/>
    </row>
    <row r="64" spans="1:27" ht="38.25" customHeight="1">
      <c r="A64" s="58"/>
      <c r="B64" s="60">
        <f t="shared" si="0"/>
        <v>32</v>
      </c>
      <c r="C64" s="627"/>
      <c r="D64" s="628"/>
      <c r="E64" s="628"/>
      <c r="F64" s="628"/>
      <c r="G64" s="628"/>
      <c r="H64" s="628"/>
      <c r="I64" s="628"/>
      <c r="J64" s="628"/>
      <c r="K64" s="628"/>
      <c r="L64" s="629"/>
      <c r="M64" s="623"/>
      <c r="N64" s="623"/>
      <c r="O64" s="623"/>
      <c r="P64" s="623"/>
      <c r="Q64" s="623"/>
      <c r="R64" s="623"/>
      <c r="S64" s="623"/>
      <c r="T64" s="623"/>
      <c r="U64" s="623"/>
      <c r="V64" s="623"/>
      <c r="W64" s="140"/>
      <c r="X64" s="76"/>
      <c r="Y64" s="145"/>
      <c r="Z64" s="141"/>
      <c r="AA64" s="75"/>
    </row>
    <row r="65" spans="1:27" ht="38.25" customHeight="1">
      <c r="A65" s="58"/>
      <c r="B65" s="60">
        <f t="shared" si="0"/>
        <v>33</v>
      </c>
      <c r="C65" s="627"/>
      <c r="D65" s="628"/>
      <c r="E65" s="628"/>
      <c r="F65" s="628"/>
      <c r="G65" s="628"/>
      <c r="H65" s="628"/>
      <c r="I65" s="628"/>
      <c r="J65" s="628"/>
      <c r="K65" s="628"/>
      <c r="L65" s="629"/>
      <c r="M65" s="623"/>
      <c r="N65" s="623"/>
      <c r="O65" s="623"/>
      <c r="P65" s="623"/>
      <c r="Q65" s="623"/>
      <c r="R65" s="623"/>
      <c r="S65" s="623"/>
      <c r="T65" s="623"/>
      <c r="U65" s="623"/>
      <c r="V65" s="623"/>
      <c r="W65" s="140"/>
      <c r="X65" s="76"/>
      <c r="Y65" s="145"/>
      <c r="Z65" s="141"/>
      <c r="AA65" s="75"/>
    </row>
    <row r="66" spans="1:27" ht="38.25" customHeight="1">
      <c r="A66" s="58"/>
      <c r="B66" s="60">
        <f t="shared" si="0"/>
        <v>34</v>
      </c>
      <c r="C66" s="627"/>
      <c r="D66" s="628"/>
      <c r="E66" s="628"/>
      <c r="F66" s="628"/>
      <c r="G66" s="628"/>
      <c r="H66" s="628"/>
      <c r="I66" s="628"/>
      <c r="J66" s="628"/>
      <c r="K66" s="628"/>
      <c r="L66" s="629"/>
      <c r="M66" s="623"/>
      <c r="N66" s="623"/>
      <c r="O66" s="623"/>
      <c r="P66" s="623"/>
      <c r="Q66" s="623"/>
      <c r="R66" s="623"/>
      <c r="S66" s="623"/>
      <c r="T66" s="623"/>
      <c r="U66" s="623"/>
      <c r="V66" s="623"/>
      <c r="W66" s="140"/>
      <c r="X66" s="76"/>
      <c r="Y66" s="145"/>
      <c r="Z66" s="141"/>
      <c r="AA66" s="75"/>
    </row>
    <row r="67" spans="1:27" ht="38.25" customHeight="1">
      <c r="A67" s="58"/>
      <c r="B67" s="60">
        <f t="shared" si="0"/>
        <v>35</v>
      </c>
      <c r="C67" s="627"/>
      <c r="D67" s="628"/>
      <c r="E67" s="628"/>
      <c r="F67" s="628"/>
      <c r="G67" s="628"/>
      <c r="H67" s="628"/>
      <c r="I67" s="628"/>
      <c r="J67" s="628"/>
      <c r="K67" s="628"/>
      <c r="L67" s="629"/>
      <c r="M67" s="623"/>
      <c r="N67" s="623"/>
      <c r="O67" s="623"/>
      <c r="P67" s="623"/>
      <c r="Q67" s="623"/>
      <c r="R67" s="623"/>
      <c r="S67" s="623"/>
      <c r="T67" s="623"/>
      <c r="U67" s="623"/>
      <c r="V67" s="623"/>
      <c r="W67" s="140"/>
      <c r="X67" s="76"/>
      <c r="Y67" s="145"/>
      <c r="Z67" s="141"/>
      <c r="AA67" s="75"/>
    </row>
    <row r="68" spans="1:27" ht="38.25" customHeight="1">
      <c r="A68" s="58"/>
      <c r="B68" s="60">
        <f t="shared" si="0"/>
        <v>36</v>
      </c>
      <c r="C68" s="627"/>
      <c r="D68" s="628"/>
      <c r="E68" s="628"/>
      <c r="F68" s="628"/>
      <c r="G68" s="628"/>
      <c r="H68" s="628"/>
      <c r="I68" s="628"/>
      <c r="J68" s="628"/>
      <c r="K68" s="628"/>
      <c r="L68" s="629"/>
      <c r="M68" s="623"/>
      <c r="N68" s="623"/>
      <c r="O68" s="623"/>
      <c r="P68" s="623"/>
      <c r="Q68" s="623"/>
      <c r="R68" s="623"/>
      <c r="S68" s="623"/>
      <c r="T68" s="623"/>
      <c r="U68" s="623"/>
      <c r="V68" s="623"/>
      <c r="W68" s="140"/>
      <c r="X68" s="76"/>
      <c r="Y68" s="145"/>
      <c r="Z68" s="141"/>
      <c r="AA68" s="75"/>
    </row>
    <row r="69" spans="1:27" ht="38.25" customHeight="1">
      <c r="A69" s="58"/>
      <c r="B69" s="60">
        <f t="shared" si="0"/>
        <v>37</v>
      </c>
      <c r="C69" s="627"/>
      <c r="D69" s="628"/>
      <c r="E69" s="628"/>
      <c r="F69" s="628"/>
      <c r="G69" s="628"/>
      <c r="H69" s="628"/>
      <c r="I69" s="628"/>
      <c r="J69" s="628"/>
      <c r="K69" s="628"/>
      <c r="L69" s="629"/>
      <c r="M69" s="623"/>
      <c r="N69" s="623"/>
      <c r="O69" s="623"/>
      <c r="P69" s="623"/>
      <c r="Q69" s="623"/>
      <c r="R69" s="623"/>
      <c r="S69" s="623"/>
      <c r="T69" s="623"/>
      <c r="U69" s="623"/>
      <c r="V69" s="623"/>
      <c r="W69" s="140"/>
      <c r="X69" s="76"/>
      <c r="Y69" s="145"/>
      <c r="Z69" s="141"/>
      <c r="AA69" s="75"/>
    </row>
    <row r="70" spans="1:27" ht="38.25" customHeight="1">
      <c r="A70" s="58"/>
      <c r="B70" s="60">
        <f t="shared" si="0"/>
        <v>38</v>
      </c>
      <c r="C70" s="627"/>
      <c r="D70" s="628"/>
      <c r="E70" s="628"/>
      <c r="F70" s="628"/>
      <c r="G70" s="628"/>
      <c r="H70" s="628"/>
      <c r="I70" s="628"/>
      <c r="J70" s="628"/>
      <c r="K70" s="628"/>
      <c r="L70" s="629"/>
      <c r="M70" s="623"/>
      <c r="N70" s="623"/>
      <c r="O70" s="623"/>
      <c r="P70" s="623"/>
      <c r="Q70" s="623"/>
      <c r="R70" s="623"/>
      <c r="S70" s="623"/>
      <c r="T70" s="623"/>
      <c r="U70" s="623"/>
      <c r="V70" s="623"/>
      <c r="W70" s="140"/>
      <c r="X70" s="76"/>
      <c r="Y70" s="145"/>
      <c r="Z70" s="141"/>
      <c r="AA70" s="75"/>
    </row>
    <row r="71" spans="1:27" ht="38.25" customHeight="1">
      <c r="A71" s="58"/>
      <c r="B71" s="60">
        <f t="shared" si="0"/>
        <v>39</v>
      </c>
      <c r="C71" s="627"/>
      <c r="D71" s="628"/>
      <c r="E71" s="628"/>
      <c r="F71" s="628"/>
      <c r="G71" s="628"/>
      <c r="H71" s="628"/>
      <c r="I71" s="628"/>
      <c r="J71" s="628"/>
      <c r="K71" s="628"/>
      <c r="L71" s="629"/>
      <c r="M71" s="623"/>
      <c r="N71" s="623"/>
      <c r="O71" s="623"/>
      <c r="P71" s="623"/>
      <c r="Q71" s="623"/>
      <c r="R71" s="623"/>
      <c r="S71" s="623"/>
      <c r="T71" s="623"/>
      <c r="U71" s="623"/>
      <c r="V71" s="623"/>
      <c r="W71" s="140"/>
      <c r="X71" s="76"/>
      <c r="Y71" s="145"/>
      <c r="Z71" s="141"/>
      <c r="AA71" s="75"/>
    </row>
    <row r="72" spans="1:27" ht="38.25" customHeight="1">
      <c r="A72" s="58"/>
      <c r="B72" s="60">
        <f t="shared" si="0"/>
        <v>40</v>
      </c>
      <c r="C72" s="627"/>
      <c r="D72" s="628"/>
      <c r="E72" s="628"/>
      <c r="F72" s="628"/>
      <c r="G72" s="628"/>
      <c r="H72" s="628"/>
      <c r="I72" s="628"/>
      <c r="J72" s="628"/>
      <c r="K72" s="628"/>
      <c r="L72" s="629"/>
      <c r="M72" s="623"/>
      <c r="N72" s="623"/>
      <c r="O72" s="623"/>
      <c r="P72" s="623"/>
      <c r="Q72" s="623"/>
      <c r="R72" s="623"/>
      <c r="S72" s="623"/>
      <c r="T72" s="623"/>
      <c r="U72" s="623"/>
      <c r="V72" s="623"/>
      <c r="W72" s="140"/>
      <c r="X72" s="76"/>
      <c r="Y72" s="145"/>
      <c r="Z72" s="141"/>
      <c r="AA72" s="75"/>
    </row>
    <row r="73" spans="1:27" ht="38.25" customHeight="1">
      <c r="A73" s="58"/>
      <c r="B73" s="60">
        <f t="shared" si="0"/>
        <v>41</v>
      </c>
      <c r="C73" s="627"/>
      <c r="D73" s="628"/>
      <c r="E73" s="628"/>
      <c r="F73" s="628"/>
      <c r="G73" s="628"/>
      <c r="H73" s="628"/>
      <c r="I73" s="628"/>
      <c r="J73" s="628"/>
      <c r="K73" s="628"/>
      <c r="L73" s="629"/>
      <c r="M73" s="623"/>
      <c r="N73" s="623"/>
      <c r="O73" s="623"/>
      <c r="P73" s="623"/>
      <c r="Q73" s="623"/>
      <c r="R73" s="623"/>
      <c r="S73" s="623"/>
      <c r="T73" s="623"/>
      <c r="U73" s="623"/>
      <c r="V73" s="623"/>
      <c r="W73" s="140"/>
      <c r="X73" s="76"/>
      <c r="Y73" s="145"/>
      <c r="Z73" s="141"/>
      <c r="AA73" s="75"/>
    </row>
    <row r="74" spans="1:27" ht="38.25" customHeight="1">
      <c r="A74" s="58"/>
      <c r="B74" s="60">
        <f t="shared" si="0"/>
        <v>42</v>
      </c>
      <c r="C74" s="627"/>
      <c r="D74" s="628"/>
      <c r="E74" s="628"/>
      <c r="F74" s="628"/>
      <c r="G74" s="628"/>
      <c r="H74" s="628"/>
      <c r="I74" s="628"/>
      <c r="J74" s="628"/>
      <c r="K74" s="628"/>
      <c r="L74" s="629"/>
      <c r="M74" s="623"/>
      <c r="N74" s="623"/>
      <c r="O74" s="623"/>
      <c r="P74" s="623"/>
      <c r="Q74" s="623"/>
      <c r="R74" s="623"/>
      <c r="S74" s="623"/>
      <c r="T74" s="623"/>
      <c r="U74" s="623"/>
      <c r="V74" s="623"/>
      <c r="W74" s="140"/>
      <c r="X74" s="76"/>
      <c r="Y74" s="145"/>
      <c r="Z74" s="141"/>
      <c r="AA74" s="75"/>
    </row>
    <row r="75" spans="1:27" ht="38.25" customHeight="1">
      <c r="A75" s="58"/>
      <c r="B75" s="60">
        <f t="shared" si="0"/>
        <v>43</v>
      </c>
      <c r="C75" s="627"/>
      <c r="D75" s="628"/>
      <c r="E75" s="628"/>
      <c r="F75" s="628"/>
      <c r="G75" s="628"/>
      <c r="H75" s="628"/>
      <c r="I75" s="628"/>
      <c r="J75" s="628"/>
      <c r="K75" s="628"/>
      <c r="L75" s="629"/>
      <c r="M75" s="623"/>
      <c r="N75" s="623"/>
      <c r="O75" s="623"/>
      <c r="P75" s="623"/>
      <c r="Q75" s="623"/>
      <c r="R75" s="623"/>
      <c r="S75" s="623"/>
      <c r="T75" s="623"/>
      <c r="U75" s="623"/>
      <c r="V75" s="623"/>
      <c r="W75" s="140"/>
      <c r="X75" s="76"/>
      <c r="Y75" s="145"/>
      <c r="Z75" s="141"/>
      <c r="AA75" s="75"/>
    </row>
    <row r="76" spans="1:27" ht="38.25" customHeight="1">
      <c r="A76" s="58"/>
      <c r="B76" s="60">
        <f t="shared" si="0"/>
        <v>44</v>
      </c>
      <c r="C76" s="627"/>
      <c r="D76" s="628"/>
      <c r="E76" s="628"/>
      <c r="F76" s="628"/>
      <c r="G76" s="628"/>
      <c r="H76" s="628"/>
      <c r="I76" s="628"/>
      <c r="J76" s="628"/>
      <c r="K76" s="628"/>
      <c r="L76" s="629"/>
      <c r="M76" s="623"/>
      <c r="N76" s="623"/>
      <c r="O76" s="623"/>
      <c r="P76" s="623"/>
      <c r="Q76" s="623"/>
      <c r="R76" s="623"/>
      <c r="S76" s="623"/>
      <c r="T76" s="623"/>
      <c r="U76" s="623"/>
      <c r="V76" s="623"/>
      <c r="W76" s="140"/>
      <c r="X76" s="76"/>
      <c r="Y76" s="145"/>
      <c r="Z76" s="141"/>
      <c r="AA76" s="75"/>
    </row>
    <row r="77" spans="1:27" ht="38.25" customHeight="1">
      <c r="A77" s="58"/>
      <c r="B77" s="60">
        <f t="shared" si="0"/>
        <v>45</v>
      </c>
      <c r="C77" s="627"/>
      <c r="D77" s="628"/>
      <c r="E77" s="628"/>
      <c r="F77" s="628"/>
      <c r="G77" s="628"/>
      <c r="H77" s="628"/>
      <c r="I77" s="628"/>
      <c r="J77" s="628"/>
      <c r="K77" s="628"/>
      <c r="L77" s="629"/>
      <c r="M77" s="623"/>
      <c r="N77" s="623"/>
      <c r="O77" s="623"/>
      <c r="P77" s="623"/>
      <c r="Q77" s="623"/>
      <c r="R77" s="623"/>
      <c r="S77" s="623"/>
      <c r="T77" s="623"/>
      <c r="U77" s="623"/>
      <c r="V77" s="623"/>
      <c r="W77" s="140"/>
      <c r="X77" s="76"/>
      <c r="Y77" s="145"/>
      <c r="Z77" s="141"/>
      <c r="AA77" s="75"/>
    </row>
    <row r="78" spans="1:27" ht="38.25" customHeight="1">
      <c r="A78" s="58"/>
      <c r="B78" s="60">
        <f t="shared" si="0"/>
        <v>46</v>
      </c>
      <c r="C78" s="627"/>
      <c r="D78" s="628"/>
      <c r="E78" s="628"/>
      <c r="F78" s="628"/>
      <c r="G78" s="628"/>
      <c r="H78" s="628"/>
      <c r="I78" s="628"/>
      <c r="J78" s="628"/>
      <c r="K78" s="628"/>
      <c r="L78" s="629"/>
      <c r="M78" s="623"/>
      <c r="N78" s="623"/>
      <c r="O78" s="623"/>
      <c r="P78" s="623"/>
      <c r="Q78" s="623"/>
      <c r="R78" s="623"/>
      <c r="S78" s="623"/>
      <c r="T78" s="623"/>
      <c r="U78" s="623"/>
      <c r="V78" s="623"/>
      <c r="W78" s="140"/>
      <c r="X78" s="76"/>
      <c r="Y78" s="145"/>
      <c r="Z78" s="141"/>
      <c r="AA78" s="75"/>
    </row>
    <row r="79" spans="1:27" ht="38.25" customHeight="1">
      <c r="A79" s="58"/>
      <c r="B79" s="60">
        <f t="shared" si="0"/>
        <v>47</v>
      </c>
      <c r="C79" s="627"/>
      <c r="D79" s="628"/>
      <c r="E79" s="628"/>
      <c r="F79" s="628"/>
      <c r="G79" s="628"/>
      <c r="H79" s="628"/>
      <c r="I79" s="628"/>
      <c r="J79" s="628"/>
      <c r="K79" s="628"/>
      <c r="L79" s="629"/>
      <c r="M79" s="623"/>
      <c r="N79" s="623"/>
      <c r="O79" s="623"/>
      <c r="P79" s="623"/>
      <c r="Q79" s="623"/>
      <c r="R79" s="623"/>
      <c r="S79" s="623"/>
      <c r="T79" s="623"/>
      <c r="U79" s="623"/>
      <c r="V79" s="623"/>
      <c r="W79" s="140"/>
      <c r="X79" s="76"/>
      <c r="Y79" s="145"/>
      <c r="Z79" s="141"/>
      <c r="AA79" s="75"/>
    </row>
    <row r="80" spans="1:27" ht="38.25" customHeight="1">
      <c r="A80" s="58"/>
      <c r="B80" s="60">
        <f t="shared" si="0"/>
        <v>48</v>
      </c>
      <c r="C80" s="627"/>
      <c r="D80" s="628"/>
      <c r="E80" s="628"/>
      <c r="F80" s="628"/>
      <c r="G80" s="628"/>
      <c r="H80" s="628"/>
      <c r="I80" s="628"/>
      <c r="J80" s="628"/>
      <c r="K80" s="628"/>
      <c r="L80" s="629"/>
      <c r="M80" s="623"/>
      <c r="N80" s="623"/>
      <c r="O80" s="623"/>
      <c r="P80" s="623"/>
      <c r="Q80" s="623"/>
      <c r="R80" s="623"/>
      <c r="S80" s="623"/>
      <c r="T80" s="623"/>
      <c r="U80" s="623"/>
      <c r="V80" s="623"/>
      <c r="W80" s="140"/>
      <c r="X80" s="76"/>
      <c r="Y80" s="145"/>
      <c r="Z80" s="141"/>
      <c r="AA80" s="75"/>
    </row>
    <row r="81" spans="1:27" ht="38.25" customHeight="1">
      <c r="A81" s="58"/>
      <c r="B81" s="60">
        <f t="shared" si="0"/>
        <v>49</v>
      </c>
      <c r="C81" s="627"/>
      <c r="D81" s="628"/>
      <c r="E81" s="628"/>
      <c r="F81" s="628"/>
      <c r="G81" s="628"/>
      <c r="H81" s="628"/>
      <c r="I81" s="628"/>
      <c r="J81" s="628"/>
      <c r="K81" s="628"/>
      <c r="L81" s="629"/>
      <c r="M81" s="623"/>
      <c r="N81" s="623"/>
      <c r="O81" s="623"/>
      <c r="P81" s="623"/>
      <c r="Q81" s="623"/>
      <c r="R81" s="623"/>
      <c r="S81" s="623"/>
      <c r="T81" s="623"/>
      <c r="U81" s="623"/>
      <c r="V81" s="623"/>
      <c r="W81" s="140"/>
      <c r="X81" s="76"/>
      <c r="Y81" s="145"/>
      <c r="Z81" s="141"/>
      <c r="AA81" s="75"/>
    </row>
    <row r="82" spans="1:27" ht="38.25" customHeight="1">
      <c r="A82" s="58"/>
      <c r="B82" s="60">
        <f t="shared" si="0"/>
        <v>50</v>
      </c>
      <c r="C82" s="627"/>
      <c r="D82" s="628"/>
      <c r="E82" s="628"/>
      <c r="F82" s="628"/>
      <c r="G82" s="628"/>
      <c r="H82" s="628"/>
      <c r="I82" s="628"/>
      <c r="J82" s="628"/>
      <c r="K82" s="628"/>
      <c r="L82" s="629"/>
      <c r="M82" s="623"/>
      <c r="N82" s="623"/>
      <c r="O82" s="623"/>
      <c r="P82" s="623"/>
      <c r="Q82" s="623"/>
      <c r="R82" s="623"/>
      <c r="S82" s="623"/>
      <c r="T82" s="623"/>
      <c r="U82" s="623"/>
      <c r="V82" s="623"/>
      <c r="W82" s="140"/>
      <c r="X82" s="76"/>
      <c r="Y82" s="145"/>
      <c r="Z82" s="141"/>
      <c r="AA82" s="75"/>
    </row>
    <row r="83" spans="1:27" ht="38.25" customHeight="1">
      <c r="A83" s="58"/>
      <c r="B83" s="60">
        <f t="shared" si="0"/>
        <v>51</v>
      </c>
      <c r="C83" s="627"/>
      <c r="D83" s="628"/>
      <c r="E83" s="628"/>
      <c r="F83" s="628"/>
      <c r="G83" s="628"/>
      <c r="H83" s="628"/>
      <c r="I83" s="628"/>
      <c r="J83" s="628"/>
      <c r="K83" s="628"/>
      <c r="L83" s="629"/>
      <c r="M83" s="623"/>
      <c r="N83" s="623"/>
      <c r="O83" s="623"/>
      <c r="P83" s="623"/>
      <c r="Q83" s="623"/>
      <c r="R83" s="623"/>
      <c r="S83" s="623"/>
      <c r="T83" s="623"/>
      <c r="U83" s="623"/>
      <c r="V83" s="623"/>
      <c r="W83" s="140"/>
      <c r="X83" s="76"/>
      <c r="Y83" s="145"/>
      <c r="Z83" s="141"/>
      <c r="AA83" s="75"/>
    </row>
    <row r="84" spans="1:27" ht="38.25" customHeight="1">
      <c r="A84" s="58"/>
      <c r="B84" s="60">
        <f t="shared" si="0"/>
        <v>52</v>
      </c>
      <c r="C84" s="627"/>
      <c r="D84" s="628"/>
      <c r="E84" s="628"/>
      <c r="F84" s="628"/>
      <c r="G84" s="628"/>
      <c r="H84" s="628"/>
      <c r="I84" s="628"/>
      <c r="J84" s="628"/>
      <c r="K84" s="628"/>
      <c r="L84" s="629"/>
      <c r="M84" s="623"/>
      <c r="N84" s="623"/>
      <c r="O84" s="623"/>
      <c r="P84" s="623"/>
      <c r="Q84" s="623"/>
      <c r="R84" s="623"/>
      <c r="S84" s="623"/>
      <c r="T84" s="623"/>
      <c r="U84" s="623"/>
      <c r="V84" s="623"/>
      <c r="W84" s="140"/>
      <c r="X84" s="76"/>
      <c r="Y84" s="145"/>
      <c r="Z84" s="141"/>
      <c r="AA84" s="75"/>
    </row>
    <row r="85" spans="1:27" ht="38.25" customHeight="1">
      <c r="A85" s="58"/>
      <c r="B85" s="60">
        <f t="shared" si="0"/>
        <v>53</v>
      </c>
      <c r="C85" s="627"/>
      <c r="D85" s="628"/>
      <c r="E85" s="628"/>
      <c r="F85" s="628"/>
      <c r="G85" s="628"/>
      <c r="H85" s="628"/>
      <c r="I85" s="628"/>
      <c r="J85" s="628"/>
      <c r="K85" s="628"/>
      <c r="L85" s="629"/>
      <c r="M85" s="623"/>
      <c r="N85" s="623"/>
      <c r="O85" s="623"/>
      <c r="P85" s="623"/>
      <c r="Q85" s="623"/>
      <c r="R85" s="623"/>
      <c r="S85" s="623"/>
      <c r="T85" s="623"/>
      <c r="U85" s="623"/>
      <c r="V85" s="623"/>
      <c r="W85" s="140"/>
      <c r="X85" s="76"/>
      <c r="Y85" s="145"/>
      <c r="Z85" s="141"/>
      <c r="AA85" s="75"/>
    </row>
    <row r="86" spans="1:27" ht="38.25" customHeight="1">
      <c r="A86" s="58"/>
      <c r="B86" s="60">
        <f t="shared" si="0"/>
        <v>54</v>
      </c>
      <c r="C86" s="627"/>
      <c r="D86" s="628"/>
      <c r="E86" s="628"/>
      <c r="F86" s="628"/>
      <c r="G86" s="628"/>
      <c r="H86" s="628"/>
      <c r="I86" s="628"/>
      <c r="J86" s="628"/>
      <c r="K86" s="628"/>
      <c r="L86" s="629"/>
      <c r="M86" s="623"/>
      <c r="N86" s="623"/>
      <c r="O86" s="623"/>
      <c r="P86" s="623"/>
      <c r="Q86" s="623"/>
      <c r="R86" s="623"/>
      <c r="S86" s="623"/>
      <c r="T86" s="623"/>
      <c r="U86" s="623"/>
      <c r="V86" s="623"/>
      <c r="W86" s="140"/>
      <c r="X86" s="76"/>
      <c r="Y86" s="145"/>
      <c r="Z86" s="141"/>
      <c r="AA86" s="75"/>
    </row>
    <row r="87" spans="1:27" ht="38.25" customHeight="1">
      <c r="A87" s="58"/>
      <c r="B87" s="60">
        <f t="shared" si="0"/>
        <v>55</v>
      </c>
      <c r="C87" s="627"/>
      <c r="D87" s="628"/>
      <c r="E87" s="628"/>
      <c r="F87" s="628"/>
      <c r="G87" s="628"/>
      <c r="H87" s="628"/>
      <c r="I87" s="628"/>
      <c r="J87" s="628"/>
      <c r="K87" s="628"/>
      <c r="L87" s="629"/>
      <c r="M87" s="623"/>
      <c r="N87" s="623"/>
      <c r="O87" s="623"/>
      <c r="P87" s="623"/>
      <c r="Q87" s="623"/>
      <c r="R87" s="623"/>
      <c r="S87" s="623"/>
      <c r="T87" s="623"/>
      <c r="U87" s="623"/>
      <c r="V87" s="623"/>
      <c r="W87" s="140"/>
      <c r="X87" s="76"/>
      <c r="Y87" s="145"/>
      <c r="Z87" s="141"/>
      <c r="AA87" s="75"/>
    </row>
    <row r="88" spans="1:27" ht="38.25" customHeight="1">
      <c r="A88" s="58"/>
      <c r="B88" s="60">
        <f t="shared" si="0"/>
        <v>56</v>
      </c>
      <c r="C88" s="627"/>
      <c r="D88" s="628"/>
      <c r="E88" s="628"/>
      <c r="F88" s="628"/>
      <c r="G88" s="628"/>
      <c r="H88" s="628"/>
      <c r="I88" s="628"/>
      <c r="J88" s="628"/>
      <c r="K88" s="628"/>
      <c r="L88" s="629"/>
      <c r="M88" s="623"/>
      <c r="N88" s="623"/>
      <c r="O88" s="623"/>
      <c r="P88" s="623"/>
      <c r="Q88" s="623"/>
      <c r="R88" s="623"/>
      <c r="S88" s="623"/>
      <c r="T88" s="623"/>
      <c r="U88" s="623"/>
      <c r="V88" s="623"/>
      <c r="W88" s="140"/>
      <c r="X88" s="76"/>
      <c r="Y88" s="145"/>
      <c r="Z88" s="141"/>
      <c r="AA88" s="75"/>
    </row>
    <row r="89" spans="1:27" ht="38.25" customHeight="1">
      <c r="A89" s="58"/>
      <c r="B89" s="60">
        <f t="shared" si="0"/>
        <v>57</v>
      </c>
      <c r="C89" s="627"/>
      <c r="D89" s="628"/>
      <c r="E89" s="628"/>
      <c r="F89" s="628"/>
      <c r="G89" s="628"/>
      <c r="H89" s="628"/>
      <c r="I89" s="628"/>
      <c r="J89" s="628"/>
      <c r="K89" s="628"/>
      <c r="L89" s="629"/>
      <c r="M89" s="623"/>
      <c r="N89" s="623"/>
      <c r="O89" s="623"/>
      <c r="P89" s="623"/>
      <c r="Q89" s="623"/>
      <c r="R89" s="623"/>
      <c r="S89" s="623"/>
      <c r="T89" s="623"/>
      <c r="U89" s="623"/>
      <c r="V89" s="623"/>
      <c r="W89" s="140"/>
      <c r="X89" s="76"/>
      <c r="Y89" s="145"/>
      <c r="Z89" s="141"/>
      <c r="AA89" s="75"/>
    </row>
    <row r="90" spans="1:27" ht="38.25" customHeight="1">
      <c r="A90" s="58"/>
      <c r="B90" s="60">
        <f t="shared" si="0"/>
        <v>58</v>
      </c>
      <c r="C90" s="627"/>
      <c r="D90" s="628"/>
      <c r="E90" s="628"/>
      <c r="F90" s="628"/>
      <c r="G90" s="628"/>
      <c r="H90" s="628"/>
      <c r="I90" s="628"/>
      <c r="J90" s="628"/>
      <c r="K90" s="628"/>
      <c r="L90" s="629"/>
      <c r="M90" s="623"/>
      <c r="N90" s="623"/>
      <c r="O90" s="623"/>
      <c r="P90" s="623"/>
      <c r="Q90" s="623"/>
      <c r="R90" s="623"/>
      <c r="S90" s="623"/>
      <c r="T90" s="623"/>
      <c r="U90" s="623"/>
      <c r="V90" s="623"/>
      <c r="W90" s="140"/>
      <c r="X90" s="76"/>
      <c r="Y90" s="145"/>
      <c r="Z90" s="141"/>
      <c r="AA90" s="75"/>
    </row>
    <row r="91" spans="1:27" ht="38.25" customHeight="1">
      <c r="A91" s="58"/>
      <c r="B91" s="60">
        <f t="shared" si="0"/>
        <v>59</v>
      </c>
      <c r="C91" s="627"/>
      <c r="D91" s="628"/>
      <c r="E91" s="628"/>
      <c r="F91" s="628"/>
      <c r="G91" s="628"/>
      <c r="H91" s="628"/>
      <c r="I91" s="628"/>
      <c r="J91" s="628"/>
      <c r="K91" s="628"/>
      <c r="L91" s="629"/>
      <c r="M91" s="623"/>
      <c r="N91" s="623"/>
      <c r="O91" s="623"/>
      <c r="P91" s="623"/>
      <c r="Q91" s="623"/>
      <c r="R91" s="623"/>
      <c r="S91" s="623"/>
      <c r="T91" s="623"/>
      <c r="U91" s="623"/>
      <c r="V91" s="623"/>
      <c r="W91" s="140"/>
      <c r="X91" s="76"/>
      <c r="Y91" s="145"/>
      <c r="Z91" s="141"/>
      <c r="AA91" s="75"/>
    </row>
    <row r="92" spans="1:27" ht="38.25" customHeight="1">
      <c r="A92" s="58"/>
      <c r="B92" s="60">
        <f t="shared" si="0"/>
        <v>60</v>
      </c>
      <c r="C92" s="627"/>
      <c r="D92" s="628"/>
      <c r="E92" s="628"/>
      <c r="F92" s="628"/>
      <c r="G92" s="628"/>
      <c r="H92" s="628"/>
      <c r="I92" s="628"/>
      <c r="J92" s="628"/>
      <c r="K92" s="628"/>
      <c r="L92" s="629"/>
      <c r="M92" s="623"/>
      <c r="N92" s="623"/>
      <c r="O92" s="623"/>
      <c r="P92" s="623"/>
      <c r="Q92" s="623"/>
      <c r="R92" s="623"/>
      <c r="S92" s="623"/>
      <c r="T92" s="623"/>
      <c r="U92" s="623"/>
      <c r="V92" s="623"/>
      <c r="W92" s="140"/>
      <c r="X92" s="76"/>
      <c r="Y92" s="145"/>
      <c r="Z92" s="141"/>
      <c r="AA92" s="75"/>
    </row>
    <row r="93" spans="1:27" ht="38.25" customHeight="1">
      <c r="A93" s="58"/>
      <c r="B93" s="60">
        <f t="shared" si="0"/>
        <v>61</v>
      </c>
      <c r="C93" s="627"/>
      <c r="D93" s="628"/>
      <c r="E93" s="628"/>
      <c r="F93" s="628"/>
      <c r="G93" s="628"/>
      <c r="H93" s="628"/>
      <c r="I93" s="628"/>
      <c r="J93" s="628"/>
      <c r="K93" s="628"/>
      <c r="L93" s="629"/>
      <c r="M93" s="623"/>
      <c r="N93" s="623"/>
      <c r="O93" s="623"/>
      <c r="P93" s="623"/>
      <c r="Q93" s="623"/>
      <c r="R93" s="623"/>
      <c r="S93" s="623"/>
      <c r="T93" s="623"/>
      <c r="U93" s="623"/>
      <c r="V93" s="623"/>
      <c r="W93" s="140"/>
      <c r="X93" s="76"/>
      <c r="Y93" s="145"/>
      <c r="Z93" s="141"/>
      <c r="AA93" s="75"/>
    </row>
    <row r="94" spans="1:27" ht="38.25" customHeight="1">
      <c r="A94" s="58"/>
      <c r="B94" s="60">
        <f t="shared" si="0"/>
        <v>62</v>
      </c>
      <c r="C94" s="627"/>
      <c r="D94" s="628"/>
      <c r="E94" s="628"/>
      <c r="F94" s="628"/>
      <c r="G94" s="628"/>
      <c r="H94" s="628"/>
      <c r="I94" s="628"/>
      <c r="J94" s="628"/>
      <c r="K94" s="628"/>
      <c r="L94" s="629"/>
      <c r="M94" s="623"/>
      <c r="N94" s="623"/>
      <c r="O94" s="623"/>
      <c r="P94" s="623"/>
      <c r="Q94" s="623"/>
      <c r="R94" s="623"/>
      <c r="S94" s="623"/>
      <c r="T94" s="623"/>
      <c r="U94" s="623"/>
      <c r="V94" s="623"/>
      <c r="W94" s="140"/>
      <c r="X94" s="76"/>
      <c r="Y94" s="145"/>
      <c r="Z94" s="141"/>
      <c r="AA94" s="75"/>
    </row>
    <row r="95" spans="1:27" ht="38.25" customHeight="1">
      <c r="A95" s="58"/>
      <c r="B95" s="60">
        <f t="shared" si="0"/>
        <v>63</v>
      </c>
      <c r="C95" s="627"/>
      <c r="D95" s="628"/>
      <c r="E95" s="628"/>
      <c r="F95" s="628"/>
      <c r="G95" s="628"/>
      <c r="H95" s="628"/>
      <c r="I95" s="628"/>
      <c r="J95" s="628"/>
      <c r="K95" s="628"/>
      <c r="L95" s="629"/>
      <c r="M95" s="623"/>
      <c r="N95" s="623"/>
      <c r="O95" s="623"/>
      <c r="P95" s="623"/>
      <c r="Q95" s="623"/>
      <c r="R95" s="623"/>
      <c r="S95" s="623"/>
      <c r="T95" s="623"/>
      <c r="U95" s="623"/>
      <c r="V95" s="623"/>
      <c r="W95" s="140"/>
      <c r="X95" s="76"/>
      <c r="Y95" s="145"/>
      <c r="Z95" s="141"/>
      <c r="AA95" s="75"/>
    </row>
    <row r="96" spans="1:27" ht="38.25" customHeight="1">
      <c r="A96" s="58"/>
      <c r="B96" s="60">
        <f t="shared" si="0"/>
        <v>64</v>
      </c>
      <c r="C96" s="627"/>
      <c r="D96" s="628"/>
      <c r="E96" s="628"/>
      <c r="F96" s="628"/>
      <c r="G96" s="628"/>
      <c r="H96" s="628"/>
      <c r="I96" s="628"/>
      <c r="J96" s="628"/>
      <c r="K96" s="628"/>
      <c r="L96" s="629"/>
      <c r="M96" s="623"/>
      <c r="N96" s="623"/>
      <c r="O96" s="623"/>
      <c r="P96" s="623"/>
      <c r="Q96" s="623"/>
      <c r="R96" s="623"/>
      <c r="S96" s="623"/>
      <c r="T96" s="623"/>
      <c r="U96" s="623"/>
      <c r="V96" s="623"/>
      <c r="W96" s="140"/>
      <c r="X96" s="76"/>
      <c r="Y96" s="145"/>
      <c r="Z96" s="141"/>
      <c r="AA96" s="75"/>
    </row>
    <row r="97" spans="1:27" ht="38.25" customHeight="1">
      <c r="A97" s="58"/>
      <c r="B97" s="60">
        <f t="shared" si="0"/>
        <v>65</v>
      </c>
      <c r="C97" s="627"/>
      <c r="D97" s="628"/>
      <c r="E97" s="628"/>
      <c r="F97" s="628"/>
      <c r="G97" s="628"/>
      <c r="H97" s="628"/>
      <c r="I97" s="628"/>
      <c r="J97" s="628"/>
      <c r="K97" s="628"/>
      <c r="L97" s="629"/>
      <c r="M97" s="623"/>
      <c r="N97" s="623"/>
      <c r="O97" s="623"/>
      <c r="P97" s="623"/>
      <c r="Q97" s="623"/>
      <c r="R97" s="623"/>
      <c r="S97" s="623"/>
      <c r="T97" s="623"/>
      <c r="U97" s="623"/>
      <c r="V97" s="623"/>
      <c r="W97" s="140"/>
      <c r="X97" s="76"/>
      <c r="Y97" s="145"/>
      <c r="Z97" s="141"/>
      <c r="AA97" s="75"/>
    </row>
    <row r="98" spans="1:27" ht="38.25" customHeight="1">
      <c r="A98" s="58"/>
      <c r="B98" s="60">
        <f t="shared" si="0"/>
        <v>66</v>
      </c>
      <c r="C98" s="627"/>
      <c r="D98" s="628"/>
      <c r="E98" s="628"/>
      <c r="F98" s="628"/>
      <c r="G98" s="628"/>
      <c r="H98" s="628"/>
      <c r="I98" s="628"/>
      <c r="J98" s="628"/>
      <c r="K98" s="628"/>
      <c r="L98" s="629"/>
      <c r="M98" s="623"/>
      <c r="N98" s="623"/>
      <c r="O98" s="623"/>
      <c r="P98" s="623"/>
      <c r="Q98" s="623"/>
      <c r="R98" s="623"/>
      <c r="S98" s="623"/>
      <c r="T98" s="623"/>
      <c r="U98" s="623"/>
      <c r="V98" s="623"/>
      <c r="W98" s="140"/>
      <c r="X98" s="76"/>
      <c r="Y98" s="145"/>
      <c r="Z98" s="141"/>
      <c r="AA98" s="75"/>
    </row>
    <row r="99" spans="1:27" ht="38.25" customHeight="1">
      <c r="A99" s="58"/>
      <c r="B99" s="60">
        <f t="shared" ref="B99:B132" si="1">B98+1</f>
        <v>67</v>
      </c>
      <c r="C99" s="627"/>
      <c r="D99" s="628"/>
      <c r="E99" s="628"/>
      <c r="F99" s="628"/>
      <c r="G99" s="628"/>
      <c r="H99" s="628"/>
      <c r="I99" s="628"/>
      <c r="J99" s="628"/>
      <c r="K99" s="628"/>
      <c r="L99" s="629"/>
      <c r="M99" s="623"/>
      <c r="N99" s="623"/>
      <c r="O99" s="623"/>
      <c r="P99" s="623"/>
      <c r="Q99" s="623"/>
      <c r="R99" s="623"/>
      <c r="S99" s="623"/>
      <c r="T99" s="623"/>
      <c r="U99" s="623"/>
      <c r="V99" s="623"/>
      <c r="W99" s="140"/>
      <c r="X99" s="76"/>
      <c r="Y99" s="145"/>
      <c r="Z99" s="141"/>
      <c r="AA99" s="75"/>
    </row>
    <row r="100" spans="1:27" ht="38.25" customHeight="1">
      <c r="A100" s="58"/>
      <c r="B100" s="60">
        <f t="shared" si="1"/>
        <v>68</v>
      </c>
      <c r="C100" s="627"/>
      <c r="D100" s="628"/>
      <c r="E100" s="628"/>
      <c r="F100" s="628"/>
      <c r="G100" s="628"/>
      <c r="H100" s="628"/>
      <c r="I100" s="628"/>
      <c r="J100" s="628"/>
      <c r="K100" s="628"/>
      <c r="L100" s="629"/>
      <c r="M100" s="623"/>
      <c r="N100" s="623"/>
      <c r="O100" s="623"/>
      <c r="P100" s="623"/>
      <c r="Q100" s="623"/>
      <c r="R100" s="623"/>
      <c r="S100" s="623"/>
      <c r="T100" s="623"/>
      <c r="U100" s="623"/>
      <c r="V100" s="623"/>
      <c r="W100" s="140"/>
      <c r="X100" s="76"/>
      <c r="Y100" s="145"/>
      <c r="Z100" s="141"/>
      <c r="AA100" s="75"/>
    </row>
    <row r="101" spans="1:27" ht="38.25" customHeight="1">
      <c r="A101" s="58"/>
      <c r="B101" s="60">
        <f t="shared" si="1"/>
        <v>69</v>
      </c>
      <c r="C101" s="627"/>
      <c r="D101" s="628"/>
      <c r="E101" s="628"/>
      <c r="F101" s="628"/>
      <c r="G101" s="628"/>
      <c r="H101" s="628"/>
      <c r="I101" s="628"/>
      <c r="J101" s="628"/>
      <c r="K101" s="628"/>
      <c r="L101" s="629"/>
      <c r="M101" s="623"/>
      <c r="N101" s="623"/>
      <c r="O101" s="623"/>
      <c r="P101" s="623"/>
      <c r="Q101" s="623"/>
      <c r="R101" s="623"/>
      <c r="S101" s="623"/>
      <c r="T101" s="623"/>
      <c r="U101" s="623"/>
      <c r="V101" s="623"/>
      <c r="W101" s="140"/>
      <c r="X101" s="76"/>
      <c r="Y101" s="145"/>
      <c r="Z101" s="141"/>
      <c r="AA101" s="75"/>
    </row>
    <row r="102" spans="1:27" ht="38.25" customHeight="1">
      <c r="A102" s="58"/>
      <c r="B102" s="60">
        <f t="shared" si="1"/>
        <v>70</v>
      </c>
      <c r="C102" s="627"/>
      <c r="D102" s="628"/>
      <c r="E102" s="628"/>
      <c r="F102" s="628"/>
      <c r="G102" s="628"/>
      <c r="H102" s="628"/>
      <c r="I102" s="628"/>
      <c r="J102" s="628"/>
      <c r="K102" s="628"/>
      <c r="L102" s="629"/>
      <c r="M102" s="623"/>
      <c r="N102" s="623"/>
      <c r="O102" s="623"/>
      <c r="P102" s="623"/>
      <c r="Q102" s="623"/>
      <c r="R102" s="623"/>
      <c r="S102" s="623"/>
      <c r="T102" s="623"/>
      <c r="U102" s="623"/>
      <c r="V102" s="623"/>
      <c r="W102" s="140"/>
      <c r="X102" s="76"/>
      <c r="Y102" s="145"/>
      <c r="Z102" s="141"/>
      <c r="AA102" s="75"/>
    </row>
    <row r="103" spans="1:27" ht="38.25" customHeight="1">
      <c r="A103" s="58"/>
      <c r="B103" s="60">
        <f t="shared" si="1"/>
        <v>71</v>
      </c>
      <c r="C103" s="627"/>
      <c r="D103" s="628"/>
      <c r="E103" s="628"/>
      <c r="F103" s="628"/>
      <c r="G103" s="628"/>
      <c r="H103" s="628"/>
      <c r="I103" s="628"/>
      <c r="J103" s="628"/>
      <c r="K103" s="628"/>
      <c r="L103" s="629"/>
      <c r="M103" s="623"/>
      <c r="N103" s="623"/>
      <c r="O103" s="623"/>
      <c r="P103" s="623"/>
      <c r="Q103" s="623"/>
      <c r="R103" s="623"/>
      <c r="S103" s="623"/>
      <c r="T103" s="623"/>
      <c r="U103" s="623"/>
      <c r="V103" s="623"/>
      <c r="W103" s="140"/>
      <c r="X103" s="76"/>
      <c r="Y103" s="145"/>
      <c r="Z103" s="141"/>
      <c r="AA103" s="75"/>
    </row>
    <row r="104" spans="1:27" ht="38.25" customHeight="1">
      <c r="A104" s="58"/>
      <c r="B104" s="60">
        <f t="shared" si="1"/>
        <v>72</v>
      </c>
      <c r="C104" s="627"/>
      <c r="D104" s="628"/>
      <c r="E104" s="628"/>
      <c r="F104" s="628"/>
      <c r="G104" s="628"/>
      <c r="H104" s="628"/>
      <c r="I104" s="628"/>
      <c r="J104" s="628"/>
      <c r="K104" s="628"/>
      <c r="L104" s="629"/>
      <c r="M104" s="623"/>
      <c r="N104" s="623"/>
      <c r="O104" s="623"/>
      <c r="P104" s="623"/>
      <c r="Q104" s="623"/>
      <c r="R104" s="623"/>
      <c r="S104" s="623"/>
      <c r="T104" s="623"/>
      <c r="U104" s="623"/>
      <c r="V104" s="623"/>
      <c r="W104" s="140"/>
      <c r="X104" s="76"/>
      <c r="Y104" s="145"/>
      <c r="Z104" s="141"/>
      <c r="AA104" s="75"/>
    </row>
    <row r="105" spans="1:27" ht="38.25" customHeight="1">
      <c r="A105" s="58"/>
      <c r="B105" s="60">
        <f t="shared" si="1"/>
        <v>73</v>
      </c>
      <c r="C105" s="627"/>
      <c r="D105" s="628"/>
      <c r="E105" s="628"/>
      <c r="F105" s="628"/>
      <c r="G105" s="628"/>
      <c r="H105" s="628"/>
      <c r="I105" s="628"/>
      <c r="J105" s="628"/>
      <c r="K105" s="628"/>
      <c r="L105" s="629"/>
      <c r="M105" s="623"/>
      <c r="N105" s="623"/>
      <c r="O105" s="623"/>
      <c r="P105" s="623"/>
      <c r="Q105" s="623"/>
      <c r="R105" s="623"/>
      <c r="S105" s="623"/>
      <c r="T105" s="623"/>
      <c r="U105" s="623"/>
      <c r="V105" s="623"/>
      <c r="W105" s="140"/>
      <c r="X105" s="76"/>
      <c r="Y105" s="145"/>
      <c r="Z105" s="141"/>
      <c r="AA105" s="75"/>
    </row>
    <row r="106" spans="1:27" ht="38.25" customHeight="1">
      <c r="A106" s="58"/>
      <c r="B106" s="60">
        <f t="shared" si="1"/>
        <v>74</v>
      </c>
      <c r="C106" s="627"/>
      <c r="D106" s="628"/>
      <c r="E106" s="628"/>
      <c r="F106" s="628"/>
      <c r="G106" s="628"/>
      <c r="H106" s="628"/>
      <c r="I106" s="628"/>
      <c r="J106" s="628"/>
      <c r="K106" s="628"/>
      <c r="L106" s="629"/>
      <c r="M106" s="623"/>
      <c r="N106" s="623"/>
      <c r="O106" s="623"/>
      <c r="P106" s="623"/>
      <c r="Q106" s="623"/>
      <c r="R106" s="623"/>
      <c r="S106" s="623"/>
      <c r="T106" s="623"/>
      <c r="U106" s="623"/>
      <c r="V106" s="623"/>
      <c r="W106" s="140"/>
      <c r="X106" s="76"/>
      <c r="Y106" s="145"/>
      <c r="Z106" s="141"/>
      <c r="AA106" s="75"/>
    </row>
    <row r="107" spans="1:27" ht="38.25" customHeight="1">
      <c r="A107" s="58"/>
      <c r="B107" s="60">
        <f t="shared" si="1"/>
        <v>75</v>
      </c>
      <c r="C107" s="627"/>
      <c r="D107" s="628"/>
      <c r="E107" s="628"/>
      <c r="F107" s="628"/>
      <c r="G107" s="628"/>
      <c r="H107" s="628"/>
      <c r="I107" s="628"/>
      <c r="J107" s="628"/>
      <c r="K107" s="628"/>
      <c r="L107" s="629"/>
      <c r="M107" s="623"/>
      <c r="N107" s="623"/>
      <c r="O107" s="623"/>
      <c r="P107" s="623"/>
      <c r="Q107" s="623"/>
      <c r="R107" s="623"/>
      <c r="S107" s="623"/>
      <c r="T107" s="623"/>
      <c r="U107" s="623"/>
      <c r="V107" s="623"/>
      <c r="W107" s="140"/>
      <c r="X107" s="76"/>
      <c r="Y107" s="145"/>
      <c r="Z107" s="141"/>
      <c r="AA107" s="75"/>
    </row>
    <row r="108" spans="1:27" ht="38.25" customHeight="1">
      <c r="A108" s="58"/>
      <c r="B108" s="60">
        <f t="shared" si="1"/>
        <v>76</v>
      </c>
      <c r="C108" s="627"/>
      <c r="D108" s="628"/>
      <c r="E108" s="628"/>
      <c r="F108" s="628"/>
      <c r="G108" s="628"/>
      <c r="H108" s="628"/>
      <c r="I108" s="628"/>
      <c r="J108" s="628"/>
      <c r="K108" s="628"/>
      <c r="L108" s="629"/>
      <c r="M108" s="623"/>
      <c r="N108" s="623"/>
      <c r="O108" s="623"/>
      <c r="P108" s="623"/>
      <c r="Q108" s="623"/>
      <c r="R108" s="623"/>
      <c r="S108" s="623"/>
      <c r="T108" s="623"/>
      <c r="U108" s="623"/>
      <c r="V108" s="623"/>
      <c r="W108" s="140"/>
      <c r="X108" s="76"/>
      <c r="Y108" s="145"/>
      <c r="Z108" s="141"/>
      <c r="AA108" s="75"/>
    </row>
    <row r="109" spans="1:27" ht="38.25" customHeight="1">
      <c r="A109" s="58"/>
      <c r="B109" s="60">
        <f t="shared" si="1"/>
        <v>77</v>
      </c>
      <c r="C109" s="627"/>
      <c r="D109" s="628"/>
      <c r="E109" s="628"/>
      <c r="F109" s="628"/>
      <c r="G109" s="628"/>
      <c r="H109" s="628"/>
      <c r="I109" s="628"/>
      <c r="J109" s="628"/>
      <c r="K109" s="628"/>
      <c r="L109" s="629"/>
      <c r="M109" s="623"/>
      <c r="N109" s="623"/>
      <c r="O109" s="623"/>
      <c r="P109" s="623"/>
      <c r="Q109" s="623"/>
      <c r="R109" s="623"/>
      <c r="S109" s="623"/>
      <c r="T109" s="623"/>
      <c r="U109" s="623"/>
      <c r="V109" s="623"/>
      <c r="W109" s="140"/>
      <c r="X109" s="76"/>
      <c r="Y109" s="145"/>
      <c r="Z109" s="141"/>
      <c r="AA109" s="75"/>
    </row>
    <row r="110" spans="1:27" ht="38.25" customHeight="1">
      <c r="A110" s="58"/>
      <c r="B110" s="60">
        <f t="shared" si="1"/>
        <v>78</v>
      </c>
      <c r="C110" s="627"/>
      <c r="D110" s="628"/>
      <c r="E110" s="628"/>
      <c r="F110" s="628"/>
      <c r="G110" s="628"/>
      <c r="H110" s="628"/>
      <c r="I110" s="628"/>
      <c r="J110" s="628"/>
      <c r="K110" s="628"/>
      <c r="L110" s="629"/>
      <c r="M110" s="623"/>
      <c r="N110" s="623"/>
      <c r="O110" s="623"/>
      <c r="P110" s="623"/>
      <c r="Q110" s="623"/>
      <c r="R110" s="623"/>
      <c r="S110" s="623"/>
      <c r="T110" s="623"/>
      <c r="U110" s="623"/>
      <c r="V110" s="623"/>
      <c r="W110" s="140"/>
      <c r="X110" s="76"/>
      <c r="Y110" s="145"/>
      <c r="Z110" s="141"/>
      <c r="AA110" s="75"/>
    </row>
    <row r="111" spans="1:27" ht="38.25" customHeight="1">
      <c r="A111" s="58"/>
      <c r="B111" s="60">
        <f t="shared" si="1"/>
        <v>79</v>
      </c>
      <c r="C111" s="627"/>
      <c r="D111" s="628"/>
      <c r="E111" s="628"/>
      <c r="F111" s="628"/>
      <c r="G111" s="628"/>
      <c r="H111" s="628"/>
      <c r="I111" s="628"/>
      <c r="J111" s="628"/>
      <c r="K111" s="628"/>
      <c r="L111" s="629"/>
      <c r="M111" s="623"/>
      <c r="N111" s="623"/>
      <c r="O111" s="623"/>
      <c r="P111" s="623"/>
      <c r="Q111" s="623"/>
      <c r="R111" s="623"/>
      <c r="S111" s="623"/>
      <c r="T111" s="623"/>
      <c r="U111" s="623"/>
      <c r="V111" s="623"/>
      <c r="W111" s="140"/>
      <c r="X111" s="76"/>
      <c r="Y111" s="145"/>
      <c r="Z111" s="141"/>
      <c r="AA111" s="75"/>
    </row>
    <row r="112" spans="1:27" ht="38.25" customHeight="1">
      <c r="A112" s="58"/>
      <c r="B112" s="60">
        <f t="shared" si="1"/>
        <v>80</v>
      </c>
      <c r="C112" s="627"/>
      <c r="D112" s="628"/>
      <c r="E112" s="628"/>
      <c r="F112" s="628"/>
      <c r="G112" s="628"/>
      <c r="H112" s="628"/>
      <c r="I112" s="628"/>
      <c r="J112" s="628"/>
      <c r="K112" s="628"/>
      <c r="L112" s="629"/>
      <c r="M112" s="623"/>
      <c r="N112" s="623"/>
      <c r="O112" s="623"/>
      <c r="P112" s="623"/>
      <c r="Q112" s="623"/>
      <c r="R112" s="623"/>
      <c r="S112" s="623"/>
      <c r="T112" s="623"/>
      <c r="U112" s="623"/>
      <c r="V112" s="623"/>
      <c r="W112" s="140"/>
      <c r="X112" s="76"/>
      <c r="Y112" s="145"/>
      <c r="Z112" s="141"/>
      <c r="AA112" s="75"/>
    </row>
    <row r="113" spans="1:27" ht="38.25" customHeight="1">
      <c r="A113" s="58"/>
      <c r="B113" s="60">
        <f t="shared" si="1"/>
        <v>81</v>
      </c>
      <c r="C113" s="627"/>
      <c r="D113" s="628"/>
      <c r="E113" s="628"/>
      <c r="F113" s="628"/>
      <c r="G113" s="628"/>
      <c r="H113" s="628"/>
      <c r="I113" s="628"/>
      <c r="J113" s="628"/>
      <c r="K113" s="628"/>
      <c r="L113" s="629"/>
      <c r="M113" s="623"/>
      <c r="N113" s="623"/>
      <c r="O113" s="623"/>
      <c r="P113" s="623"/>
      <c r="Q113" s="623"/>
      <c r="R113" s="623"/>
      <c r="S113" s="623"/>
      <c r="T113" s="623"/>
      <c r="U113" s="623"/>
      <c r="V113" s="623"/>
      <c r="W113" s="140"/>
      <c r="X113" s="76"/>
      <c r="Y113" s="145"/>
      <c r="Z113" s="141"/>
      <c r="AA113" s="75"/>
    </row>
    <row r="114" spans="1:27" ht="38.25" customHeight="1">
      <c r="A114" s="58"/>
      <c r="B114" s="60">
        <f t="shared" si="1"/>
        <v>82</v>
      </c>
      <c r="C114" s="627"/>
      <c r="D114" s="628"/>
      <c r="E114" s="628"/>
      <c r="F114" s="628"/>
      <c r="G114" s="628"/>
      <c r="H114" s="628"/>
      <c r="I114" s="628"/>
      <c r="J114" s="628"/>
      <c r="K114" s="628"/>
      <c r="L114" s="629"/>
      <c r="M114" s="623"/>
      <c r="N114" s="623"/>
      <c r="O114" s="623"/>
      <c r="P114" s="623"/>
      <c r="Q114" s="623"/>
      <c r="R114" s="623"/>
      <c r="S114" s="623"/>
      <c r="T114" s="623"/>
      <c r="U114" s="623"/>
      <c r="V114" s="623"/>
      <c r="W114" s="140"/>
      <c r="X114" s="76"/>
      <c r="Y114" s="145"/>
      <c r="Z114" s="141"/>
      <c r="AA114" s="75"/>
    </row>
    <row r="115" spans="1:27" ht="38.25" customHeight="1">
      <c r="A115" s="58"/>
      <c r="B115" s="60">
        <f t="shared" si="1"/>
        <v>83</v>
      </c>
      <c r="C115" s="627"/>
      <c r="D115" s="628"/>
      <c r="E115" s="628"/>
      <c r="F115" s="628"/>
      <c r="G115" s="628"/>
      <c r="H115" s="628"/>
      <c r="I115" s="628"/>
      <c r="J115" s="628"/>
      <c r="K115" s="628"/>
      <c r="L115" s="629"/>
      <c r="M115" s="623"/>
      <c r="N115" s="623"/>
      <c r="O115" s="623"/>
      <c r="P115" s="623"/>
      <c r="Q115" s="623"/>
      <c r="R115" s="623"/>
      <c r="S115" s="623"/>
      <c r="T115" s="623"/>
      <c r="U115" s="623"/>
      <c r="V115" s="623"/>
      <c r="W115" s="140"/>
      <c r="X115" s="76"/>
      <c r="Y115" s="145"/>
      <c r="Z115" s="141"/>
      <c r="AA115" s="75"/>
    </row>
    <row r="116" spans="1:27" ht="38.25" customHeight="1">
      <c r="A116" s="58"/>
      <c r="B116" s="60">
        <f t="shared" si="1"/>
        <v>84</v>
      </c>
      <c r="C116" s="627"/>
      <c r="D116" s="628"/>
      <c r="E116" s="628"/>
      <c r="F116" s="628"/>
      <c r="G116" s="628"/>
      <c r="H116" s="628"/>
      <c r="I116" s="628"/>
      <c r="J116" s="628"/>
      <c r="K116" s="628"/>
      <c r="L116" s="629"/>
      <c r="M116" s="623"/>
      <c r="N116" s="623"/>
      <c r="O116" s="623"/>
      <c r="P116" s="623"/>
      <c r="Q116" s="623"/>
      <c r="R116" s="623"/>
      <c r="S116" s="623"/>
      <c r="T116" s="623"/>
      <c r="U116" s="623"/>
      <c r="V116" s="623"/>
      <c r="W116" s="140"/>
      <c r="X116" s="76"/>
      <c r="Y116" s="145"/>
      <c r="Z116" s="141"/>
      <c r="AA116" s="75"/>
    </row>
    <row r="117" spans="1:27" ht="38.25" customHeight="1">
      <c r="A117" s="58"/>
      <c r="B117" s="60">
        <f t="shared" si="1"/>
        <v>85</v>
      </c>
      <c r="C117" s="627"/>
      <c r="D117" s="628"/>
      <c r="E117" s="628"/>
      <c r="F117" s="628"/>
      <c r="G117" s="628"/>
      <c r="H117" s="628"/>
      <c r="I117" s="628"/>
      <c r="J117" s="628"/>
      <c r="K117" s="628"/>
      <c r="L117" s="629"/>
      <c r="M117" s="623"/>
      <c r="N117" s="623"/>
      <c r="O117" s="623"/>
      <c r="P117" s="623"/>
      <c r="Q117" s="623"/>
      <c r="R117" s="623"/>
      <c r="S117" s="623"/>
      <c r="T117" s="623"/>
      <c r="U117" s="623"/>
      <c r="V117" s="623"/>
      <c r="W117" s="140"/>
      <c r="X117" s="76"/>
      <c r="Y117" s="145"/>
      <c r="Z117" s="141"/>
      <c r="AA117" s="75"/>
    </row>
    <row r="118" spans="1:27" ht="38.25" customHeight="1">
      <c r="A118" s="58"/>
      <c r="B118" s="60">
        <f t="shared" si="1"/>
        <v>86</v>
      </c>
      <c r="C118" s="627"/>
      <c r="D118" s="628"/>
      <c r="E118" s="628"/>
      <c r="F118" s="628"/>
      <c r="G118" s="628"/>
      <c r="H118" s="628"/>
      <c r="I118" s="628"/>
      <c r="J118" s="628"/>
      <c r="K118" s="628"/>
      <c r="L118" s="629"/>
      <c r="M118" s="623"/>
      <c r="N118" s="623"/>
      <c r="O118" s="623"/>
      <c r="P118" s="623"/>
      <c r="Q118" s="623"/>
      <c r="R118" s="623"/>
      <c r="S118" s="623"/>
      <c r="T118" s="623"/>
      <c r="U118" s="623"/>
      <c r="V118" s="623"/>
      <c r="W118" s="140"/>
      <c r="X118" s="76"/>
      <c r="Y118" s="145"/>
      <c r="Z118" s="141"/>
      <c r="AA118" s="75"/>
    </row>
    <row r="119" spans="1:27" ht="38.25" customHeight="1">
      <c r="A119" s="58"/>
      <c r="B119" s="60">
        <f t="shared" si="1"/>
        <v>87</v>
      </c>
      <c r="C119" s="627"/>
      <c r="D119" s="628"/>
      <c r="E119" s="628"/>
      <c r="F119" s="628"/>
      <c r="G119" s="628"/>
      <c r="H119" s="628"/>
      <c r="I119" s="628"/>
      <c r="J119" s="628"/>
      <c r="K119" s="628"/>
      <c r="L119" s="629"/>
      <c r="M119" s="623"/>
      <c r="N119" s="623"/>
      <c r="O119" s="623"/>
      <c r="P119" s="623"/>
      <c r="Q119" s="623"/>
      <c r="R119" s="623"/>
      <c r="S119" s="623"/>
      <c r="T119" s="623"/>
      <c r="U119" s="623"/>
      <c r="V119" s="623"/>
      <c r="W119" s="140"/>
      <c r="X119" s="76"/>
      <c r="Y119" s="145"/>
      <c r="Z119" s="141"/>
      <c r="AA119" s="75"/>
    </row>
    <row r="120" spans="1:27" ht="38.25" customHeight="1">
      <c r="A120" s="58"/>
      <c r="B120" s="60">
        <f t="shared" si="1"/>
        <v>88</v>
      </c>
      <c r="C120" s="627"/>
      <c r="D120" s="628"/>
      <c r="E120" s="628"/>
      <c r="F120" s="628"/>
      <c r="G120" s="628"/>
      <c r="H120" s="628"/>
      <c r="I120" s="628"/>
      <c r="J120" s="628"/>
      <c r="K120" s="628"/>
      <c r="L120" s="629"/>
      <c r="M120" s="623"/>
      <c r="N120" s="623"/>
      <c r="O120" s="623"/>
      <c r="P120" s="623"/>
      <c r="Q120" s="623"/>
      <c r="R120" s="623"/>
      <c r="S120" s="623"/>
      <c r="T120" s="623"/>
      <c r="U120" s="623"/>
      <c r="V120" s="623"/>
      <c r="W120" s="140"/>
      <c r="X120" s="76"/>
      <c r="Y120" s="145"/>
      <c r="Z120" s="141"/>
      <c r="AA120" s="75"/>
    </row>
    <row r="121" spans="1:27" ht="38.25" customHeight="1">
      <c r="A121" s="58"/>
      <c r="B121" s="60">
        <f t="shared" si="1"/>
        <v>89</v>
      </c>
      <c r="C121" s="627"/>
      <c r="D121" s="628"/>
      <c r="E121" s="628"/>
      <c r="F121" s="628"/>
      <c r="G121" s="628"/>
      <c r="H121" s="628"/>
      <c r="I121" s="628"/>
      <c r="J121" s="628"/>
      <c r="K121" s="628"/>
      <c r="L121" s="629"/>
      <c r="M121" s="623"/>
      <c r="N121" s="623"/>
      <c r="O121" s="623"/>
      <c r="P121" s="623"/>
      <c r="Q121" s="623"/>
      <c r="R121" s="623"/>
      <c r="S121" s="623"/>
      <c r="T121" s="623"/>
      <c r="U121" s="623"/>
      <c r="V121" s="623"/>
      <c r="W121" s="140"/>
      <c r="X121" s="76"/>
      <c r="Y121" s="145"/>
      <c r="Z121" s="141"/>
      <c r="AA121" s="75"/>
    </row>
    <row r="122" spans="1:27" ht="38.25" customHeight="1">
      <c r="A122" s="58"/>
      <c r="B122" s="60">
        <f t="shared" si="1"/>
        <v>90</v>
      </c>
      <c r="C122" s="627"/>
      <c r="D122" s="628"/>
      <c r="E122" s="628"/>
      <c r="F122" s="628"/>
      <c r="G122" s="628"/>
      <c r="H122" s="628"/>
      <c r="I122" s="628"/>
      <c r="J122" s="628"/>
      <c r="K122" s="628"/>
      <c r="L122" s="629"/>
      <c r="M122" s="623"/>
      <c r="N122" s="623"/>
      <c r="O122" s="623"/>
      <c r="P122" s="623"/>
      <c r="Q122" s="623"/>
      <c r="R122" s="623"/>
      <c r="S122" s="623"/>
      <c r="T122" s="623"/>
      <c r="U122" s="623"/>
      <c r="V122" s="623"/>
      <c r="W122" s="140"/>
      <c r="X122" s="76"/>
      <c r="Y122" s="145"/>
      <c r="Z122" s="141"/>
      <c r="AA122" s="75"/>
    </row>
    <row r="123" spans="1:27" ht="38.25" customHeight="1">
      <c r="A123" s="58"/>
      <c r="B123" s="60">
        <f t="shared" si="1"/>
        <v>91</v>
      </c>
      <c r="C123" s="627"/>
      <c r="D123" s="628"/>
      <c r="E123" s="628"/>
      <c r="F123" s="628"/>
      <c r="G123" s="628"/>
      <c r="H123" s="628"/>
      <c r="I123" s="628"/>
      <c r="J123" s="628"/>
      <c r="K123" s="628"/>
      <c r="L123" s="629"/>
      <c r="M123" s="623"/>
      <c r="N123" s="623"/>
      <c r="O123" s="623"/>
      <c r="P123" s="623"/>
      <c r="Q123" s="623"/>
      <c r="R123" s="623"/>
      <c r="S123" s="623"/>
      <c r="T123" s="623"/>
      <c r="U123" s="623"/>
      <c r="V123" s="623"/>
      <c r="W123" s="140"/>
      <c r="X123" s="76"/>
      <c r="Y123" s="145"/>
      <c r="Z123" s="141"/>
      <c r="AA123" s="75"/>
    </row>
    <row r="124" spans="1:27" ht="38.25" customHeight="1">
      <c r="A124" s="58"/>
      <c r="B124" s="60">
        <f t="shared" si="1"/>
        <v>92</v>
      </c>
      <c r="C124" s="627"/>
      <c r="D124" s="628"/>
      <c r="E124" s="628"/>
      <c r="F124" s="628"/>
      <c r="G124" s="628"/>
      <c r="H124" s="628"/>
      <c r="I124" s="628"/>
      <c r="J124" s="628"/>
      <c r="K124" s="628"/>
      <c r="L124" s="629"/>
      <c r="M124" s="623"/>
      <c r="N124" s="623"/>
      <c r="O124" s="623"/>
      <c r="P124" s="623"/>
      <c r="Q124" s="623"/>
      <c r="R124" s="623"/>
      <c r="S124" s="623"/>
      <c r="T124" s="623"/>
      <c r="U124" s="623"/>
      <c r="V124" s="623"/>
      <c r="W124" s="140"/>
      <c r="X124" s="76"/>
      <c r="Y124" s="145"/>
      <c r="Z124" s="141"/>
      <c r="AA124" s="75"/>
    </row>
    <row r="125" spans="1:27" ht="38.25" customHeight="1">
      <c r="A125" s="58"/>
      <c r="B125" s="60">
        <f t="shared" si="1"/>
        <v>93</v>
      </c>
      <c r="C125" s="627"/>
      <c r="D125" s="628"/>
      <c r="E125" s="628"/>
      <c r="F125" s="628"/>
      <c r="G125" s="628"/>
      <c r="H125" s="628"/>
      <c r="I125" s="628"/>
      <c r="J125" s="628"/>
      <c r="K125" s="628"/>
      <c r="L125" s="629"/>
      <c r="M125" s="623"/>
      <c r="N125" s="623"/>
      <c r="O125" s="623"/>
      <c r="P125" s="623"/>
      <c r="Q125" s="623"/>
      <c r="R125" s="623"/>
      <c r="S125" s="623"/>
      <c r="T125" s="623"/>
      <c r="U125" s="623"/>
      <c r="V125" s="623"/>
      <c r="W125" s="140"/>
      <c r="X125" s="76"/>
      <c r="Y125" s="145"/>
      <c r="Z125" s="141"/>
      <c r="AA125" s="75"/>
    </row>
    <row r="126" spans="1:27" ht="38.25" customHeight="1">
      <c r="A126" s="58"/>
      <c r="B126" s="60">
        <f t="shared" si="1"/>
        <v>94</v>
      </c>
      <c r="C126" s="627"/>
      <c r="D126" s="628"/>
      <c r="E126" s="628"/>
      <c r="F126" s="628"/>
      <c r="G126" s="628"/>
      <c r="H126" s="628"/>
      <c r="I126" s="628"/>
      <c r="J126" s="628"/>
      <c r="K126" s="628"/>
      <c r="L126" s="629"/>
      <c r="M126" s="623"/>
      <c r="N126" s="623"/>
      <c r="O126" s="623"/>
      <c r="P126" s="623"/>
      <c r="Q126" s="623"/>
      <c r="R126" s="623"/>
      <c r="S126" s="623"/>
      <c r="T126" s="623"/>
      <c r="U126" s="623"/>
      <c r="V126" s="623"/>
      <c r="W126" s="140"/>
      <c r="X126" s="76"/>
      <c r="Y126" s="145"/>
      <c r="Z126" s="141"/>
      <c r="AA126" s="75"/>
    </row>
    <row r="127" spans="1:27" ht="38.25" customHeight="1">
      <c r="A127" s="58"/>
      <c r="B127" s="60">
        <f t="shared" si="1"/>
        <v>95</v>
      </c>
      <c r="C127" s="627"/>
      <c r="D127" s="628"/>
      <c r="E127" s="628"/>
      <c r="F127" s="628"/>
      <c r="G127" s="628"/>
      <c r="H127" s="628"/>
      <c r="I127" s="628"/>
      <c r="J127" s="628"/>
      <c r="K127" s="628"/>
      <c r="L127" s="629"/>
      <c r="M127" s="623"/>
      <c r="N127" s="623"/>
      <c r="O127" s="623"/>
      <c r="P127" s="623"/>
      <c r="Q127" s="623"/>
      <c r="R127" s="623"/>
      <c r="S127" s="623"/>
      <c r="T127" s="623"/>
      <c r="U127" s="623"/>
      <c r="V127" s="623"/>
      <c r="W127" s="140"/>
      <c r="X127" s="76"/>
      <c r="Y127" s="145"/>
      <c r="Z127" s="141"/>
      <c r="AA127" s="75"/>
    </row>
    <row r="128" spans="1:27" ht="38.25" customHeight="1">
      <c r="A128" s="58"/>
      <c r="B128" s="60">
        <f t="shared" si="1"/>
        <v>96</v>
      </c>
      <c r="C128" s="627"/>
      <c r="D128" s="628"/>
      <c r="E128" s="628"/>
      <c r="F128" s="628"/>
      <c r="G128" s="628"/>
      <c r="H128" s="628"/>
      <c r="I128" s="628"/>
      <c r="J128" s="628"/>
      <c r="K128" s="628"/>
      <c r="L128" s="629"/>
      <c r="M128" s="623"/>
      <c r="N128" s="623"/>
      <c r="O128" s="623"/>
      <c r="P128" s="623"/>
      <c r="Q128" s="623"/>
      <c r="R128" s="623"/>
      <c r="S128" s="623"/>
      <c r="T128" s="623"/>
      <c r="U128" s="623"/>
      <c r="V128" s="623"/>
      <c r="W128" s="140"/>
      <c r="X128" s="76"/>
      <c r="Y128" s="145"/>
      <c r="Z128" s="141"/>
      <c r="AA128" s="75"/>
    </row>
    <row r="129" spans="1:27" ht="38.25" customHeight="1">
      <c r="A129" s="58"/>
      <c r="B129" s="60">
        <f t="shared" si="1"/>
        <v>97</v>
      </c>
      <c r="C129" s="627"/>
      <c r="D129" s="628"/>
      <c r="E129" s="628"/>
      <c r="F129" s="628"/>
      <c r="G129" s="628"/>
      <c r="H129" s="628"/>
      <c r="I129" s="628"/>
      <c r="J129" s="628"/>
      <c r="K129" s="628"/>
      <c r="L129" s="629"/>
      <c r="M129" s="623"/>
      <c r="N129" s="623"/>
      <c r="O129" s="623"/>
      <c r="P129" s="623"/>
      <c r="Q129" s="623"/>
      <c r="R129" s="623"/>
      <c r="S129" s="623"/>
      <c r="T129" s="623"/>
      <c r="U129" s="623"/>
      <c r="V129" s="623"/>
      <c r="W129" s="140"/>
      <c r="X129" s="76"/>
      <c r="Y129" s="145"/>
      <c r="Z129" s="141"/>
      <c r="AA129" s="75"/>
    </row>
    <row r="130" spans="1:27" ht="38.25" customHeight="1">
      <c r="A130" s="58"/>
      <c r="B130" s="60">
        <f t="shared" si="1"/>
        <v>98</v>
      </c>
      <c r="C130" s="627"/>
      <c r="D130" s="628"/>
      <c r="E130" s="628"/>
      <c r="F130" s="628"/>
      <c r="G130" s="628"/>
      <c r="H130" s="628"/>
      <c r="I130" s="628"/>
      <c r="J130" s="628"/>
      <c r="K130" s="628"/>
      <c r="L130" s="629"/>
      <c r="M130" s="623"/>
      <c r="N130" s="623"/>
      <c r="O130" s="623"/>
      <c r="P130" s="623"/>
      <c r="Q130" s="623"/>
      <c r="R130" s="623"/>
      <c r="S130" s="623"/>
      <c r="T130" s="623"/>
      <c r="U130" s="623"/>
      <c r="V130" s="623"/>
      <c r="W130" s="140"/>
      <c r="X130" s="76"/>
      <c r="Y130" s="145"/>
      <c r="Z130" s="141"/>
      <c r="AA130" s="75"/>
    </row>
    <row r="131" spans="1:27" ht="38.25" customHeight="1">
      <c r="A131" s="58"/>
      <c r="B131" s="60">
        <f t="shared" si="1"/>
        <v>99</v>
      </c>
      <c r="C131" s="627"/>
      <c r="D131" s="628"/>
      <c r="E131" s="628"/>
      <c r="F131" s="628"/>
      <c r="G131" s="628"/>
      <c r="H131" s="628"/>
      <c r="I131" s="628"/>
      <c r="J131" s="628"/>
      <c r="K131" s="628"/>
      <c r="L131" s="629"/>
      <c r="M131" s="623"/>
      <c r="N131" s="623"/>
      <c r="O131" s="623"/>
      <c r="P131" s="623"/>
      <c r="Q131" s="623"/>
      <c r="R131" s="623"/>
      <c r="S131" s="623"/>
      <c r="T131" s="623"/>
      <c r="U131" s="623"/>
      <c r="V131" s="623"/>
      <c r="W131" s="140"/>
      <c r="X131" s="76"/>
      <c r="Y131" s="145"/>
      <c r="Z131" s="141"/>
      <c r="AA131" s="75"/>
    </row>
    <row r="132" spans="1:27" ht="38.25" customHeight="1" thickBot="1">
      <c r="A132" s="58"/>
      <c r="B132" s="60">
        <f t="shared" si="1"/>
        <v>100</v>
      </c>
      <c r="C132" s="640"/>
      <c r="D132" s="641"/>
      <c r="E132" s="641"/>
      <c r="F132" s="641"/>
      <c r="G132" s="641"/>
      <c r="H132" s="641"/>
      <c r="I132" s="641"/>
      <c r="J132" s="641"/>
      <c r="K132" s="641"/>
      <c r="L132" s="642"/>
      <c r="M132" s="637"/>
      <c r="N132" s="637"/>
      <c r="O132" s="637"/>
      <c r="P132" s="637"/>
      <c r="Q132" s="637"/>
      <c r="R132" s="637"/>
      <c r="S132" s="637"/>
      <c r="T132" s="637"/>
      <c r="U132" s="637"/>
      <c r="V132" s="637"/>
      <c r="W132" s="146"/>
      <c r="X132" s="147"/>
      <c r="Y132" s="148"/>
      <c r="Z132" s="141"/>
      <c r="AA132" s="75"/>
    </row>
    <row r="133" spans="1:27" ht="4.5" customHeight="1">
      <c r="A133" s="7"/>
    </row>
    <row r="134" spans="1:27" ht="28.5" customHeight="1">
      <c r="B134" s="9"/>
      <c r="C134" s="636"/>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328">
    <mergeCell ref="C131:L131"/>
    <mergeCell ref="C132:L132"/>
    <mergeCell ref="C122:L122"/>
    <mergeCell ref="C123:L123"/>
    <mergeCell ref="C124:L124"/>
    <mergeCell ref="C125:L125"/>
    <mergeCell ref="C126:L126"/>
    <mergeCell ref="C127:L127"/>
    <mergeCell ref="C128:L128"/>
    <mergeCell ref="C129:L129"/>
    <mergeCell ref="C130:L130"/>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C41:L41"/>
    <mergeCell ref="C42:L42"/>
    <mergeCell ref="C43:L43"/>
    <mergeCell ref="C44:L44"/>
    <mergeCell ref="C45:L45"/>
    <mergeCell ref="C46:L46"/>
    <mergeCell ref="C47:L47"/>
    <mergeCell ref="C48:L48"/>
    <mergeCell ref="C49:L49"/>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33:L33"/>
    <mergeCell ref="C34:L34"/>
    <mergeCell ref="C35:L35"/>
    <mergeCell ref="C36:L36"/>
    <mergeCell ref="C37:L37"/>
    <mergeCell ref="C38:L38"/>
    <mergeCell ref="C39:L39"/>
    <mergeCell ref="C40:L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B106" sqref="B106:AJ106"/>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s="193" customFormat="1">
      <c r="A1" s="192" t="s">
        <v>39</v>
      </c>
      <c r="B1" s="192"/>
      <c r="C1" s="192"/>
      <c r="D1" s="192"/>
      <c r="E1" s="192"/>
      <c r="F1" s="192"/>
      <c r="G1" s="192"/>
      <c r="H1" s="192"/>
      <c r="I1" s="192"/>
      <c r="J1" s="192"/>
      <c r="K1" s="192"/>
      <c r="L1" s="192"/>
      <c r="M1" s="192"/>
      <c r="N1" s="192"/>
      <c r="O1" s="192"/>
      <c r="P1" s="192"/>
      <c r="Q1" s="192"/>
      <c r="R1" s="192"/>
      <c r="S1" s="192"/>
      <c r="T1" s="192"/>
      <c r="U1" s="192"/>
      <c r="V1" s="192"/>
      <c r="W1" s="192"/>
      <c r="X1" s="192"/>
      <c r="Y1" s="684" t="s">
        <v>40</v>
      </c>
      <c r="Z1" s="684"/>
      <c r="AA1" s="684"/>
      <c r="AB1" s="684"/>
      <c r="AC1" s="684" t="str">
        <f>IF(基本情報入力シート!C11="","",基本情報入力シート!C11)</f>
        <v>福岡市</v>
      </c>
      <c r="AD1" s="684"/>
      <c r="AE1" s="684"/>
      <c r="AF1" s="684"/>
      <c r="AG1" s="684"/>
      <c r="AH1" s="684"/>
      <c r="AI1" s="684"/>
      <c r="AJ1" s="684"/>
    </row>
    <row r="2" spans="1:47" s="193" customFormat="1">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47" s="193" customFormat="1" ht="16.5" customHeight="1">
      <c r="A3" s="194"/>
      <c r="B3" s="720" t="s">
        <v>319</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s="193" customFormat="1" ht="16.5" customHeight="1">
      <c r="A4" s="192"/>
      <c r="B4" s="195"/>
      <c r="C4" s="195"/>
      <c r="D4" s="195"/>
      <c r="E4" s="195"/>
      <c r="F4" s="195"/>
      <c r="G4" s="195"/>
      <c r="H4" s="195"/>
      <c r="I4" s="195"/>
      <c r="J4" s="195"/>
      <c r="K4" s="195"/>
      <c r="L4" s="195"/>
      <c r="M4" s="195"/>
      <c r="N4" s="195"/>
      <c r="O4" s="195"/>
      <c r="P4" s="195"/>
      <c r="Q4" s="195"/>
      <c r="R4" s="195"/>
      <c r="S4" s="195"/>
      <c r="T4" s="195"/>
      <c r="U4" s="196" t="s">
        <v>320</v>
      </c>
      <c r="V4" s="741"/>
      <c r="W4" s="741"/>
      <c r="X4" s="197" t="s">
        <v>22</v>
      </c>
      <c r="Y4" s="197"/>
      <c r="Z4" s="195"/>
      <c r="AA4" s="195"/>
      <c r="AB4" s="195"/>
      <c r="AC4" s="198"/>
      <c r="AD4" s="192"/>
      <c r="AE4" s="192"/>
      <c r="AF4" s="199"/>
      <c r="AG4" s="195"/>
      <c r="AH4" s="195"/>
      <c r="AI4" s="195"/>
      <c r="AJ4" s="200"/>
    </row>
    <row r="5" spans="1:47" s="193" customFormat="1" ht="6" customHeight="1">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row>
    <row r="6" spans="1:47" s="193" customFormat="1">
      <c r="A6" s="192" t="s">
        <v>43</v>
      </c>
      <c r="B6" s="192"/>
      <c r="C6" s="192"/>
      <c r="D6" s="192"/>
      <c r="E6" s="192"/>
      <c r="F6" s="192"/>
      <c r="G6" s="192"/>
      <c r="H6" s="192"/>
      <c r="I6" s="192"/>
      <c r="J6" s="192"/>
      <c r="K6" s="192"/>
      <c r="L6" s="192"/>
      <c r="M6" s="192"/>
      <c r="N6" s="192"/>
      <c r="O6" s="192"/>
      <c r="P6" s="192"/>
      <c r="Q6" s="192"/>
      <c r="R6" s="201"/>
      <c r="S6" s="201"/>
      <c r="T6" s="201"/>
      <c r="U6" s="201"/>
      <c r="V6" s="201"/>
      <c r="W6" s="201"/>
      <c r="X6" s="201"/>
      <c r="Y6" s="201"/>
      <c r="Z6" s="201"/>
      <c r="AA6" s="202"/>
      <c r="AB6" s="202"/>
      <c r="AC6" s="202"/>
      <c r="AD6" s="202"/>
      <c r="AE6" s="202"/>
      <c r="AF6" s="202"/>
      <c r="AG6" s="202"/>
      <c r="AH6" s="202"/>
      <c r="AI6" s="202"/>
      <c r="AJ6" s="202"/>
    </row>
    <row r="7" spans="1:47" s="193" customFormat="1" ht="4.5" customHeight="1">
      <c r="A7" s="192"/>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row>
    <row r="8" spans="1:47" s="203" customFormat="1" ht="13.5" customHeight="1">
      <c r="A8" s="744" t="s">
        <v>49</v>
      </c>
      <c r="B8" s="745"/>
      <c r="C8" s="745"/>
      <c r="D8" s="745"/>
      <c r="E8" s="745"/>
      <c r="F8" s="745"/>
      <c r="G8" s="735" t="str">
        <f>IF(基本情報入力シート!M15="","",基本情報入力シート!M15)</f>
        <v/>
      </c>
      <c r="H8" s="736"/>
      <c r="I8" s="736"/>
      <c r="J8" s="736"/>
      <c r="K8" s="736"/>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737"/>
    </row>
    <row r="9" spans="1:47" s="203" customFormat="1" ht="22.5" customHeight="1">
      <c r="A9" s="644" t="s">
        <v>48</v>
      </c>
      <c r="B9" s="694"/>
      <c r="C9" s="694"/>
      <c r="D9" s="694"/>
      <c r="E9" s="694"/>
      <c r="F9" s="694"/>
      <c r="G9" s="746" t="str">
        <f>IF(基本情報入力シート!M16="","",基本情報入力シート!M16)</f>
        <v/>
      </c>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8"/>
    </row>
    <row r="10" spans="1:47" s="203" customFormat="1" ht="12.75" customHeight="1">
      <c r="A10" s="688" t="s">
        <v>44</v>
      </c>
      <c r="B10" s="689"/>
      <c r="C10" s="689"/>
      <c r="D10" s="689"/>
      <c r="E10" s="689"/>
      <c r="F10" s="689"/>
      <c r="G10" s="204" t="s">
        <v>1</v>
      </c>
      <c r="H10" s="695" t="str">
        <f>IF(基本情報入力シート!AC17="－","",基本情報入力シート!AC17)</f>
        <v/>
      </c>
      <c r="I10" s="695"/>
      <c r="J10" s="695"/>
      <c r="K10" s="695"/>
      <c r="L10" s="695"/>
      <c r="M10" s="205"/>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7"/>
    </row>
    <row r="11" spans="1:47" s="203" customFormat="1" ht="12" customHeight="1">
      <c r="A11" s="690"/>
      <c r="B11" s="691"/>
      <c r="C11" s="691"/>
      <c r="D11" s="691"/>
      <c r="E11" s="691"/>
      <c r="F11" s="691"/>
      <c r="G11" s="749" t="str">
        <f>IF(基本情報入力シート!M18="","",基本情報入力シート!M18)</f>
        <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1"/>
    </row>
    <row r="12" spans="1:47" s="203" customFormat="1" ht="12" customHeight="1">
      <c r="A12" s="692"/>
      <c r="B12" s="693"/>
      <c r="C12" s="693"/>
      <c r="D12" s="693"/>
      <c r="E12" s="693"/>
      <c r="F12" s="693"/>
      <c r="G12" s="685" t="str">
        <f>IF(基本情報入力シート!M19="","",基本情報入力シート!M19)</f>
        <v/>
      </c>
      <c r="H12" s="686"/>
      <c r="I12" s="686"/>
      <c r="J12" s="686"/>
      <c r="K12" s="686"/>
      <c r="L12" s="686"/>
      <c r="M12" s="686"/>
      <c r="N12" s="686"/>
      <c r="O12" s="686"/>
      <c r="P12" s="686"/>
      <c r="Q12" s="686"/>
      <c r="R12" s="686"/>
      <c r="S12" s="686"/>
      <c r="T12" s="686"/>
      <c r="U12" s="686"/>
      <c r="V12" s="686"/>
      <c r="W12" s="686"/>
      <c r="X12" s="686"/>
      <c r="Y12" s="686"/>
      <c r="Z12" s="686"/>
      <c r="AA12" s="686"/>
      <c r="AB12" s="686"/>
      <c r="AC12" s="686"/>
      <c r="AD12" s="686"/>
      <c r="AE12" s="686"/>
      <c r="AF12" s="686"/>
      <c r="AG12" s="686"/>
      <c r="AH12" s="686"/>
      <c r="AI12" s="686"/>
      <c r="AJ12" s="687"/>
    </row>
    <row r="13" spans="1:47" s="203" customFormat="1" ht="12">
      <c r="A13" s="733" t="s">
        <v>0</v>
      </c>
      <c r="B13" s="734"/>
      <c r="C13" s="734"/>
      <c r="D13" s="734"/>
      <c r="E13" s="734"/>
      <c r="F13" s="734"/>
      <c r="G13" s="735" t="str">
        <f>IF(基本情報入力シート!M22="","",基本情報入力シート!M22)</f>
        <v/>
      </c>
      <c r="H13" s="736"/>
      <c r="I13" s="736"/>
      <c r="J13" s="736"/>
      <c r="K13" s="736"/>
      <c r="L13" s="736"/>
      <c r="M13" s="736"/>
      <c r="N13" s="736"/>
      <c r="O13" s="736"/>
      <c r="P13" s="736"/>
      <c r="Q13" s="736"/>
      <c r="R13" s="736"/>
      <c r="S13" s="736"/>
      <c r="T13" s="736"/>
      <c r="U13" s="736"/>
      <c r="V13" s="736"/>
      <c r="W13" s="736"/>
      <c r="X13" s="736"/>
      <c r="Y13" s="736"/>
      <c r="Z13" s="736"/>
      <c r="AA13" s="736"/>
      <c r="AB13" s="736"/>
      <c r="AC13" s="736"/>
      <c r="AD13" s="736"/>
      <c r="AE13" s="736"/>
      <c r="AF13" s="736"/>
      <c r="AG13" s="736"/>
      <c r="AH13" s="736"/>
      <c r="AI13" s="736"/>
      <c r="AJ13" s="737"/>
      <c r="AU13" s="208"/>
    </row>
    <row r="14" spans="1:47" s="203" customFormat="1" ht="22.5" customHeight="1">
      <c r="A14" s="690" t="s">
        <v>45</v>
      </c>
      <c r="B14" s="691"/>
      <c r="C14" s="691"/>
      <c r="D14" s="691"/>
      <c r="E14" s="691"/>
      <c r="F14" s="691"/>
      <c r="G14" s="685" t="str">
        <f>IF(基本情報入力シート!M23="","",基本情報入力シート!M23)</f>
        <v/>
      </c>
      <c r="H14" s="686"/>
      <c r="I14" s="686"/>
      <c r="J14" s="686"/>
      <c r="K14" s="686"/>
      <c r="L14" s="686"/>
      <c r="M14" s="686"/>
      <c r="N14" s="686"/>
      <c r="O14" s="686"/>
      <c r="P14" s="686"/>
      <c r="Q14" s="686"/>
      <c r="R14" s="686"/>
      <c r="S14" s="686"/>
      <c r="T14" s="686"/>
      <c r="U14" s="686"/>
      <c r="V14" s="686"/>
      <c r="W14" s="686"/>
      <c r="X14" s="686"/>
      <c r="Y14" s="686"/>
      <c r="Z14" s="686"/>
      <c r="AA14" s="686"/>
      <c r="AB14" s="686"/>
      <c r="AC14" s="686"/>
      <c r="AD14" s="686"/>
      <c r="AE14" s="686"/>
      <c r="AF14" s="686"/>
      <c r="AG14" s="686"/>
      <c r="AH14" s="686"/>
      <c r="AI14" s="686"/>
      <c r="AJ14" s="687"/>
      <c r="AU14" s="208"/>
    </row>
    <row r="15" spans="1:47" s="203" customFormat="1" ht="15" customHeight="1">
      <c r="A15" s="740" t="s">
        <v>46</v>
      </c>
      <c r="B15" s="740"/>
      <c r="C15" s="740"/>
      <c r="D15" s="740"/>
      <c r="E15" s="740"/>
      <c r="F15" s="740"/>
      <c r="G15" s="643" t="s">
        <v>23</v>
      </c>
      <c r="H15" s="643"/>
      <c r="I15" s="643"/>
      <c r="J15" s="644"/>
      <c r="K15" s="723" t="str">
        <f>IF(基本情報入力シート!M24="","",基本情報入力シート!M24)</f>
        <v/>
      </c>
      <c r="L15" s="723"/>
      <c r="M15" s="723"/>
      <c r="N15" s="723"/>
      <c r="O15" s="723"/>
      <c r="P15" s="738" t="s">
        <v>24</v>
      </c>
      <c r="Q15" s="643"/>
      <c r="R15" s="643"/>
      <c r="S15" s="644"/>
      <c r="T15" s="723" t="str">
        <f>IF(基本情報入力シート!M25="","",基本情報入力シート!M25)</f>
        <v/>
      </c>
      <c r="U15" s="723"/>
      <c r="V15" s="723"/>
      <c r="W15" s="723"/>
      <c r="X15" s="723"/>
      <c r="Y15" s="738" t="s">
        <v>47</v>
      </c>
      <c r="Z15" s="643"/>
      <c r="AA15" s="643"/>
      <c r="AB15" s="644"/>
      <c r="AC15" s="739" t="str">
        <f>IF(基本情報入力シート!M26="","",基本情報入力シート!M26)</f>
        <v/>
      </c>
      <c r="AD15" s="739"/>
      <c r="AE15" s="739"/>
      <c r="AF15" s="739"/>
      <c r="AG15" s="739"/>
      <c r="AH15" s="739"/>
      <c r="AI15" s="739"/>
      <c r="AJ15" s="739"/>
      <c r="AU15" s="208"/>
    </row>
    <row r="16" spans="1:47" s="203" customFormat="1" ht="12" customHeight="1" thickBot="1">
      <c r="A16" s="209"/>
      <c r="B16" s="209"/>
      <c r="C16" s="209"/>
      <c r="D16" s="209"/>
      <c r="E16" s="209"/>
      <c r="F16" s="209"/>
      <c r="G16" s="209"/>
      <c r="H16" s="209"/>
      <c r="I16" s="209"/>
      <c r="J16" s="209"/>
      <c r="K16" s="210"/>
      <c r="L16" s="210"/>
      <c r="M16" s="210"/>
      <c r="N16" s="210"/>
      <c r="O16" s="210"/>
      <c r="P16" s="210"/>
      <c r="Q16" s="210"/>
      <c r="R16" s="210"/>
      <c r="S16" s="210"/>
      <c r="T16" s="210"/>
      <c r="U16" s="210"/>
      <c r="V16" s="209"/>
      <c r="W16" s="209"/>
      <c r="X16" s="209"/>
      <c r="Y16" s="209"/>
      <c r="Z16" s="210"/>
      <c r="AA16" s="210"/>
      <c r="AB16" s="210"/>
      <c r="AC16" s="210"/>
      <c r="AD16" s="210"/>
      <c r="AE16" s="210"/>
      <c r="AF16" s="210"/>
      <c r="AG16" s="210"/>
      <c r="AH16" s="210"/>
      <c r="AI16" s="210"/>
      <c r="AJ16" s="210"/>
      <c r="AU16" s="208"/>
    </row>
    <row r="17" spans="1:47" s="203" customFormat="1" ht="3.75" customHeight="1">
      <c r="A17" s="211"/>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3"/>
      <c r="AK17" s="213"/>
      <c r="AL17" s="214"/>
      <c r="AU17" s="208"/>
    </row>
    <row r="18" spans="1:47" s="203" customFormat="1" ht="18" customHeight="1" thickBot="1">
      <c r="A18" s="215" t="s">
        <v>367</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7"/>
      <c r="AK18" s="217"/>
      <c r="AL18" s="218"/>
      <c r="AU18" s="208"/>
    </row>
    <row r="19" spans="1:47" s="193" customFormat="1" ht="18" customHeight="1" thickBot="1">
      <c r="A19" s="219"/>
      <c r="B19" s="249"/>
      <c r="C19" s="220" t="s">
        <v>309</v>
      </c>
      <c r="D19" s="221"/>
      <c r="E19" s="222"/>
      <c r="F19" s="222"/>
      <c r="G19" s="222"/>
      <c r="H19" s="222"/>
      <c r="I19" s="222"/>
      <c r="J19" s="222"/>
      <c r="K19" s="222"/>
      <c r="L19" s="248"/>
      <c r="M19" s="223" t="s">
        <v>392</v>
      </c>
      <c r="N19" s="224"/>
      <c r="O19" s="225"/>
      <c r="P19" s="226"/>
      <c r="Q19" s="226"/>
      <c r="R19" s="226"/>
      <c r="S19" s="226"/>
      <c r="T19" s="226"/>
      <c r="U19" s="226"/>
      <c r="V19" s="226"/>
      <c r="W19" s="247"/>
      <c r="X19" s="227" t="s">
        <v>310</v>
      </c>
      <c r="Y19" s="228"/>
      <c r="Z19" s="228"/>
      <c r="AA19" s="229"/>
      <c r="AB19" s="228"/>
      <c r="AC19" s="228"/>
      <c r="AD19" s="228"/>
      <c r="AE19" s="228"/>
      <c r="AF19" s="228"/>
      <c r="AG19" s="228"/>
      <c r="AH19" s="228"/>
      <c r="AI19" s="228"/>
      <c r="AJ19" s="228"/>
      <c r="AK19" s="230"/>
      <c r="AL19" s="218"/>
      <c r="AU19" s="231"/>
    </row>
    <row r="20" spans="1:47" s="193" customFormat="1" ht="17.25" customHeight="1">
      <c r="A20" s="219"/>
      <c r="B20" s="646" t="s">
        <v>380</v>
      </c>
      <c r="C20" s="647"/>
      <c r="D20" s="647"/>
      <c r="E20" s="647"/>
      <c r="F20" s="647"/>
      <c r="G20" s="647"/>
      <c r="H20" s="647"/>
      <c r="I20" s="647"/>
      <c r="J20" s="647"/>
      <c r="K20" s="647"/>
      <c r="L20" s="646"/>
      <c r="M20" s="647"/>
      <c r="N20" s="647"/>
      <c r="O20" s="647"/>
      <c r="P20" s="647"/>
      <c r="Q20" s="647"/>
      <c r="R20" s="647"/>
      <c r="S20" s="647"/>
      <c r="T20" s="647"/>
      <c r="U20" s="647"/>
      <c r="V20" s="647"/>
      <c r="W20" s="646"/>
      <c r="X20" s="647"/>
      <c r="Y20" s="647"/>
      <c r="Z20" s="647"/>
      <c r="AA20" s="647"/>
      <c r="AB20" s="647"/>
      <c r="AC20" s="647"/>
      <c r="AD20" s="647"/>
      <c r="AE20" s="647"/>
      <c r="AF20" s="647"/>
      <c r="AG20" s="647"/>
      <c r="AH20" s="647"/>
      <c r="AI20" s="647"/>
      <c r="AJ20" s="647"/>
      <c r="AK20" s="647"/>
      <c r="AL20" s="232"/>
      <c r="AU20" s="231"/>
    </row>
    <row r="21" spans="1:47" s="193" customFormat="1" ht="3.75" customHeight="1" thickBot="1">
      <c r="A21" s="233"/>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5"/>
      <c r="AK21" s="235"/>
      <c r="AL21" s="236"/>
      <c r="AU21" s="231"/>
    </row>
    <row r="22" spans="1:47" s="193" customFormat="1" ht="15" customHeight="1">
      <c r="A22" s="192"/>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237"/>
      <c r="AK22" s="238"/>
      <c r="AT22" s="231"/>
    </row>
    <row r="23" spans="1:47" s="203" customFormat="1" ht="12">
      <c r="A23" s="239" t="s">
        <v>395</v>
      </c>
      <c r="B23" s="209"/>
      <c r="C23" s="209"/>
      <c r="D23" s="209"/>
      <c r="E23" s="209"/>
      <c r="F23" s="240"/>
      <c r="G23" s="209"/>
      <c r="H23" s="209"/>
      <c r="I23" s="209"/>
      <c r="J23" s="209"/>
      <c r="K23" s="210"/>
      <c r="L23" s="241"/>
      <c r="M23" s="240"/>
      <c r="N23" s="210"/>
      <c r="O23" s="210"/>
      <c r="P23" s="210"/>
      <c r="Q23" s="210"/>
      <c r="R23" s="210"/>
      <c r="S23" s="210"/>
      <c r="T23" s="210"/>
      <c r="U23" s="210"/>
      <c r="V23" s="209"/>
      <c r="W23" s="209"/>
      <c r="X23" s="209"/>
      <c r="Y23" s="209"/>
      <c r="Z23" s="210"/>
      <c r="AA23" s="210"/>
      <c r="AB23" s="210"/>
      <c r="AC23" s="210"/>
      <c r="AD23" s="210"/>
      <c r="AE23" s="210"/>
      <c r="AF23" s="210"/>
      <c r="AG23" s="210"/>
      <c r="AH23" s="210"/>
      <c r="AI23" s="210"/>
      <c r="AJ23" s="210"/>
      <c r="AU23" s="208"/>
    </row>
    <row r="24" spans="1:47" s="203" customFormat="1" ht="99" customHeight="1">
      <c r="A24" s="646" t="s">
        <v>398</v>
      </c>
      <c r="B24" s="646"/>
      <c r="C24" s="646"/>
      <c r="D24" s="646"/>
      <c r="E24" s="646"/>
      <c r="F24" s="646"/>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646"/>
      <c r="AU24" s="208"/>
    </row>
    <row r="25" spans="1:47" s="203" customFormat="1" ht="3" customHeight="1">
      <c r="A25" s="242"/>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U25" s="208"/>
    </row>
    <row r="26" spans="1:47" s="203" customFormat="1" ht="15" customHeight="1" thickBot="1">
      <c r="A26" s="209"/>
      <c r="B26" s="243"/>
      <c r="C26" s="239"/>
      <c r="D26" s="209"/>
      <c r="E26" s="209"/>
      <c r="F26" s="209"/>
      <c r="G26" s="209"/>
      <c r="H26" s="209"/>
      <c r="I26" s="209"/>
      <c r="J26" s="209"/>
      <c r="K26" s="210"/>
      <c r="L26" s="210"/>
      <c r="M26" s="210"/>
      <c r="N26" s="210"/>
      <c r="O26" s="210"/>
      <c r="P26" s="210"/>
      <c r="Q26" s="210"/>
      <c r="R26" s="210"/>
      <c r="S26" s="244"/>
      <c r="T26" s="245"/>
      <c r="U26" s="245"/>
      <c r="V26" s="246" t="s">
        <v>368</v>
      </c>
      <c r="W26" s="245"/>
      <c r="X26" s="245"/>
      <c r="Y26" s="245"/>
      <c r="Z26" s="209"/>
      <c r="AA26" s="209"/>
      <c r="AB26" s="244"/>
      <c r="AC26" s="246" t="s">
        <v>369</v>
      </c>
      <c r="AD26" s="245"/>
      <c r="AE26" s="245"/>
      <c r="AF26" s="245"/>
      <c r="AG26" s="245"/>
      <c r="AH26" s="245"/>
      <c r="AI26" s="209"/>
      <c r="AJ26" s="246" t="s">
        <v>370</v>
      </c>
      <c r="AU26" s="208"/>
    </row>
    <row r="27" spans="1:47" s="193" customFormat="1" ht="15" customHeight="1" thickBot="1">
      <c r="A27" s="699"/>
      <c r="B27" s="700"/>
      <c r="C27" s="700"/>
      <c r="D27" s="700"/>
      <c r="E27" s="700"/>
      <c r="F27" s="700"/>
      <c r="G27" s="700"/>
      <c r="H27" s="700"/>
      <c r="I27" s="700"/>
      <c r="J27" s="700"/>
      <c r="K27" s="700"/>
      <c r="L27" s="700"/>
      <c r="M27" s="700"/>
      <c r="N27" s="700"/>
      <c r="O27" s="701"/>
      <c r="P27" s="702" t="s">
        <v>303</v>
      </c>
      <c r="Q27" s="703"/>
      <c r="R27" s="703"/>
      <c r="S27" s="703"/>
      <c r="T27" s="703"/>
      <c r="U27" s="704"/>
      <c r="V27" s="250" t="str">
        <f>IF(P28="","",IF(P29="","",IF(P29&gt;=P28,"○","☓")))</f>
        <v/>
      </c>
      <c r="W27" s="705" t="s">
        <v>304</v>
      </c>
      <c r="X27" s="703"/>
      <c r="Y27" s="703"/>
      <c r="Z27" s="703"/>
      <c r="AA27" s="703"/>
      <c r="AB27" s="704"/>
      <c r="AC27" s="250" t="str">
        <f>IF(W28="","",IF(W29="","",IF(W29&gt;=W28,"○","☓")))</f>
        <v/>
      </c>
      <c r="AD27" s="705" t="s">
        <v>305</v>
      </c>
      <c r="AE27" s="703"/>
      <c r="AF27" s="703"/>
      <c r="AG27" s="703"/>
      <c r="AH27" s="703"/>
      <c r="AI27" s="704"/>
      <c r="AJ27" s="250" t="str">
        <f>IF(AD28="","",IF(AD29="","",IF(AD29&gt;=AD28,"○","☓")))</f>
        <v/>
      </c>
    </row>
    <row r="28" spans="1:47" s="193" customFormat="1">
      <c r="A28" s="251" t="s">
        <v>29</v>
      </c>
      <c r="B28" s="706" t="s">
        <v>306</v>
      </c>
      <c r="C28" s="706"/>
      <c r="D28" s="707" t="str">
        <f>IF(V4=0,"",V4)</f>
        <v/>
      </c>
      <c r="E28" s="707"/>
      <c r="F28" s="252" t="s">
        <v>308</v>
      </c>
      <c r="G28" s="253"/>
      <c r="H28" s="253"/>
      <c r="I28" s="253"/>
      <c r="J28" s="253"/>
      <c r="K28" s="253"/>
      <c r="L28" s="253"/>
      <c r="M28" s="253"/>
      <c r="N28" s="253"/>
      <c r="O28" s="254"/>
      <c r="P28" s="708" t="str">
        <f>IF('別紙様式3-2'!Q7=0,"",'別紙様式3-2'!Q7)</f>
        <v/>
      </c>
      <c r="Q28" s="709"/>
      <c r="R28" s="709"/>
      <c r="S28" s="709"/>
      <c r="T28" s="709"/>
      <c r="U28" s="710"/>
      <c r="V28" s="255" t="s">
        <v>4</v>
      </c>
      <c r="W28" s="708" t="str">
        <f>IF('別紙様式3-2'!Q8=0,"",'別紙様式3-2'!Q8)</f>
        <v/>
      </c>
      <c r="X28" s="709"/>
      <c r="Y28" s="709"/>
      <c r="Z28" s="709"/>
      <c r="AA28" s="709"/>
      <c r="AB28" s="710"/>
      <c r="AC28" s="255" t="s">
        <v>4</v>
      </c>
      <c r="AD28" s="708" t="str">
        <f>IF('別紙様式3-3'!Q9=0,"",'別紙様式3-3'!Q9)</f>
        <v/>
      </c>
      <c r="AE28" s="709"/>
      <c r="AF28" s="709"/>
      <c r="AG28" s="709"/>
      <c r="AH28" s="709"/>
      <c r="AI28" s="710"/>
      <c r="AJ28" s="256" t="s">
        <v>4</v>
      </c>
      <c r="AL28" s="257"/>
    </row>
    <row r="29" spans="1:47" s="193" customFormat="1" ht="22.5" customHeight="1">
      <c r="A29" s="258" t="s">
        <v>30</v>
      </c>
      <c r="B29" s="711" t="s">
        <v>311</v>
      </c>
      <c r="C29" s="712"/>
      <c r="D29" s="712"/>
      <c r="E29" s="712"/>
      <c r="F29" s="712"/>
      <c r="G29" s="712"/>
      <c r="H29" s="712"/>
      <c r="I29" s="712"/>
      <c r="J29" s="712"/>
      <c r="K29" s="712"/>
      <c r="L29" s="712"/>
      <c r="M29" s="712"/>
      <c r="N29" s="712"/>
      <c r="O29" s="713"/>
      <c r="P29" s="714" t="str">
        <f>IF(P30="","",(P30-P35))</f>
        <v/>
      </c>
      <c r="Q29" s="715"/>
      <c r="R29" s="715"/>
      <c r="S29" s="715"/>
      <c r="T29" s="715"/>
      <c r="U29" s="716"/>
      <c r="V29" s="259" t="s">
        <v>4</v>
      </c>
      <c r="W29" s="714" t="str">
        <f>IF(W30="","",(W30-W35))</f>
        <v/>
      </c>
      <c r="X29" s="715"/>
      <c r="Y29" s="715"/>
      <c r="Z29" s="715"/>
      <c r="AA29" s="715"/>
      <c r="AB29" s="716"/>
      <c r="AC29" s="259" t="s">
        <v>4</v>
      </c>
      <c r="AD29" s="714" t="str">
        <f>IF(AD30="","",(AD30-AD35))</f>
        <v/>
      </c>
      <c r="AE29" s="715"/>
      <c r="AF29" s="715"/>
      <c r="AG29" s="715"/>
      <c r="AH29" s="715"/>
      <c r="AI29" s="716"/>
      <c r="AJ29" s="260" t="s">
        <v>4</v>
      </c>
    </row>
    <row r="30" spans="1:47" s="193" customFormat="1" ht="22.5" customHeight="1">
      <c r="A30" s="261"/>
      <c r="B30" s="717" t="s">
        <v>312</v>
      </c>
      <c r="C30" s="718"/>
      <c r="D30" s="718"/>
      <c r="E30" s="718"/>
      <c r="F30" s="718"/>
      <c r="G30" s="718"/>
      <c r="H30" s="718"/>
      <c r="I30" s="718"/>
      <c r="J30" s="718"/>
      <c r="K30" s="718"/>
      <c r="L30" s="718"/>
      <c r="M30" s="718"/>
      <c r="N30" s="718"/>
      <c r="O30" s="719"/>
      <c r="P30" s="648" t="str">
        <f>IFERROR(P31-P33-P34,"")</f>
        <v/>
      </c>
      <c r="Q30" s="649"/>
      <c r="R30" s="649"/>
      <c r="S30" s="649"/>
      <c r="T30" s="649"/>
      <c r="U30" s="650"/>
      <c r="V30" s="262" t="s">
        <v>4</v>
      </c>
      <c r="W30" s="648" t="str">
        <f>IFERROR(W31-W32-W34,"")</f>
        <v/>
      </c>
      <c r="X30" s="649"/>
      <c r="Y30" s="649"/>
      <c r="Z30" s="649"/>
      <c r="AA30" s="649"/>
      <c r="AB30" s="650"/>
      <c r="AC30" s="262" t="s">
        <v>4</v>
      </c>
      <c r="AD30" s="648" t="str">
        <f>IFERROR(AD31-AD32-AD33,"")</f>
        <v/>
      </c>
      <c r="AE30" s="649"/>
      <c r="AF30" s="649"/>
      <c r="AG30" s="649"/>
      <c r="AH30" s="649"/>
      <c r="AI30" s="650"/>
      <c r="AJ30" s="263" t="s">
        <v>4</v>
      </c>
    </row>
    <row r="31" spans="1:47" s="193" customFormat="1" ht="15" customHeight="1">
      <c r="A31" s="261"/>
      <c r="B31" s="812"/>
      <c r="C31" s="264" t="s">
        <v>307</v>
      </c>
      <c r="D31" s="265"/>
      <c r="E31" s="265"/>
      <c r="F31" s="265"/>
      <c r="G31" s="265"/>
      <c r="H31" s="265"/>
      <c r="I31" s="265"/>
      <c r="J31" s="265"/>
      <c r="K31" s="265"/>
      <c r="L31" s="265"/>
      <c r="M31" s="265"/>
      <c r="N31" s="265"/>
      <c r="O31" s="266"/>
      <c r="P31" s="696" t="str">
        <f>IF('別紙様式3-2'!X7=0,"",'別紙様式3-2'!X7)</f>
        <v/>
      </c>
      <c r="Q31" s="697"/>
      <c r="R31" s="697"/>
      <c r="S31" s="697"/>
      <c r="T31" s="697"/>
      <c r="U31" s="698"/>
      <c r="V31" s="267" t="s">
        <v>4</v>
      </c>
      <c r="W31" s="813" t="str">
        <f>IF('別紙様式3-2'!X8=0,"",'別紙様式3-2'!X8)</f>
        <v/>
      </c>
      <c r="X31" s="814"/>
      <c r="Y31" s="814"/>
      <c r="Z31" s="814"/>
      <c r="AA31" s="814"/>
      <c r="AB31" s="815"/>
      <c r="AC31" s="267" t="s">
        <v>4</v>
      </c>
      <c r="AD31" s="813" t="str">
        <f>IF('別紙様式3-3'!Q6=0,"",'別紙様式3-3'!Q6)</f>
        <v/>
      </c>
      <c r="AE31" s="814"/>
      <c r="AF31" s="814"/>
      <c r="AG31" s="814"/>
      <c r="AH31" s="814"/>
      <c r="AI31" s="815"/>
      <c r="AJ31" s="268" t="s">
        <v>4</v>
      </c>
      <c r="AL31" s="257"/>
    </row>
    <row r="32" spans="1:47" s="193" customFormat="1" ht="15" customHeight="1">
      <c r="A32" s="261"/>
      <c r="B32" s="812"/>
      <c r="C32" s="269" t="s">
        <v>313</v>
      </c>
      <c r="D32" s="270"/>
      <c r="E32" s="270"/>
      <c r="F32" s="270"/>
      <c r="G32" s="270"/>
      <c r="H32" s="270"/>
      <c r="I32" s="270"/>
      <c r="J32" s="270"/>
      <c r="K32" s="270"/>
      <c r="L32" s="270"/>
      <c r="M32" s="270"/>
      <c r="N32" s="270"/>
      <c r="O32" s="271"/>
      <c r="P32" s="670"/>
      <c r="Q32" s="671"/>
      <c r="R32" s="671"/>
      <c r="S32" s="671"/>
      <c r="T32" s="671"/>
      <c r="U32" s="671"/>
      <c r="V32" s="672"/>
      <c r="W32" s="696">
        <f>'別紙様式3-2'!Q7</f>
        <v>0</v>
      </c>
      <c r="X32" s="697"/>
      <c r="Y32" s="697"/>
      <c r="Z32" s="697"/>
      <c r="AA32" s="697"/>
      <c r="AB32" s="698"/>
      <c r="AC32" s="268" t="s">
        <v>4</v>
      </c>
      <c r="AD32" s="696">
        <f>'別紙様式3-3'!Q7</f>
        <v>0</v>
      </c>
      <c r="AE32" s="697"/>
      <c r="AF32" s="697"/>
      <c r="AG32" s="697"/>
      <c r="AH32" s="697"/>
      <c r="AI32" s="698"/>
      <c r="AJ32" s="268" t="s">
        <v>4</v>
      </c>
    </row>
    <row r="33" spans="1:50" s="193" customFormat="1" ht="15.75" customHeight="1">
      <c r="A33" s="261"/>
      <c r="B33" s="812"/>
      <c r="C33" s="667" t="s">
        <v>349</v>
      </c>
      <c r="D33" s="668"/>
      <c r="E33" s="668"/>
      <c r="F33" s="668"/>
      <c r="G33" s="668"/>
      <c r="H33" s="668"/>
      <c r="I33" s="668"/>
      <c r="J33" s="668"/>
      <c r="K33" s="668"/>
      <c r="L33" s="668"/>
      <c r="M33" s="668"/>
      <c r="N33" s="668"/>
      <c r="O33" s="669"/>
      <c r="P33" s="696">
        <f>'別紙様式3-2'!Q8-'別紙様式3-2'!T8</f>
        <v>0</v>
      </c>
      <c r="Q33" s="697"/>
      <c r="R33" s="697"/>
      <c r="S33" s="697"/>
      <c r="T33" s="697"/>
      <c r="U33" s="698"/>
      <c r="V33" s="268" t="s">
        <v>4</v>
      </c>
      <c r="W33" s="670"/>
      <c r="X33" s="671"/>
      <c r="Y33" s="671"/>
      <c r="Z33" s="671"/>
      <c r="AA33" s="671"/>
      <c r="AB33" s="671"/>
      <c r="AC33" s="672"/>
      <c r="AD33" s="696">
        <f>'別紙様式3-3'!Q8</f>
        <v>0</v>
      </c>
      <c r="AE33" s="697"/>
      <c r="AF33" s="697"/>
      <c r="AG33" s="697"/>
      <c r="AH33" s="697"/>
      <c r="AI33" s="698"/>
      <c r="AJ33" s="268" t="s">
        <v>4</v>
      </c>
    </row>
    <row r="34" spans="1:50" s="193" customFormat="1" ht="22.5" customHeight="1" thickBot="1">
      <c r="A34" s="261"/>
      <c r="B34" s="812"/>
      <c r="C34" s="667" t="s">
        <v>338</v>
      </c>
      <c r="D34" s="728"/>
      <c r="E34" s="728"/>
      <c r="F34" s="728"/>
      <c r="G34" s="728"/>
      <c r="H34" s="728"/>
      <c r="I34" s="728"/>
      <c r="J34" s="728"/>
      <c r="K34" s="728"/>
      <c r="L34" s="728"/>
      <c r="M34" s="728"/>
      <c r="N34" s="728"/>
      <c r="O34" s="729"/>
      <c r="P34" s="730">
        <f>'別紙様式3-2'!R9+'別紙様式3-2'!S9</f>
        <v>0</v>
      </c>
      <c r="Q34" s="731"/>
      <c r="R34" s="731"/>
      <c r="S34" s="731"/>
      <c r="T34" s="731"/>
      <c r="U34" s="732"/>
      <c r="V34" s="268" t="s">
        <v>4</v>
      </c>
      <c r="W34" s="730">
        <f>'別紙様式3-2'!Q9</f>
        <v>0</v>
      </c>
      <c r="X34" s="731"/>
      <c r="Y34" s="731"/>
      <c r="Z34" s="731"/>
      <c r="AA34" s="731"/>
      <c r="AB34" s="732"/>
      <c r="AC34" s="268" t="s">
        <v>4</v>
      </c>
      <c r="AD34" s="673"/>
      <c r="AE34" s="674"/>
      <c r="AF34" s="674"/>
      <c r="AG34" s="674"/>
      <c r="AH34" s="674"/>
      <c r="AI34" s="674"/>
      <c r="AJ34" s="675"/>
    </row>
    <row r="35" spans="1:50" s="193" customFormat="1" ht="26.25" customHeight="1" thickBot="1">
      <c r="A35" s="272"/>
      <c r="B35" s="802" t="s">
        <v>322</v>
      </c>
      <c r="C35" s="711"/>
      <c r="D35" s="711"/>
      <c r="E35" s="711"/>
      <c r="F35" s="711"/>
      <c r="G35" s="711"/>
      <c r="H35" s="711"/>
      <c r="I35" s="711"/>
      <c r="J35" s="711"/>
      <c r="K35" s="711"/>
      <c r="L35" s="711"/>
      <c r="M35" s="711"/>
      <c r="N35" s="711"/>
      <c r="O35" s="711"/>
      <c r="P35" s="803"/>
      <c r="Q35" s="804"/>
      <c r="R35" s="804"/>
      <c r="S35" s="804"/>
      <c r="T35" s="804"/>
      <c r="U35" s="805"/>
      <c r="V35" s="273" t="s">
        <v>4</v>
      </c>
      <c r="W35" s="806"/>
      <c r="X35" s="807"/>
      <c r="Y35" s="807"/>
      <c r="Z35" s="807"/>
      <c r="AA35" s="807"/>
      <c r="AB35" s="808"/>
      <c r="AC35" s="273" t="s">
        <v>4</v>
      </c>
      <c r="AD35" s="809"/>
      <c r="AE35" s="810"/>
      <c r="AF35" s="810"/>
      <c r="AG35" s="810"/>
      <c r="AH35" s="810"/>
      <c r="AI35" s="811"/>
      <c r="AJ35" s="260" t="s">
        <v>4</v>
      </c>
    </row>
    <row r="36" spans="1:50" s="203" customFormat="1" ht="6" customHeight="1">
      <c r="A36" s="209"/>
      <c r="B36" s="243"/>
      <c r="C36" s="239"/>
      <c r="D36" s="209"/>
      <c r="E36" s="209"/>
      <c r="F36" s="209"/>
      <c r="G36" s="209"/>
      <c r="H36" s="209"/>
      <c r="I36" s="209"/>
      <c r="J36" s="209"/>
      <c r="K36" s="210"/>
      <c r="L36" s="210"/>
      <c r="M36" s="210"/>
      <c r="N36" s="210"/>
      <c r="O36" s="210"/>
      <c r="P36" s="210"/>
      <c r="Q36" s="210"/>
      <c r="R36" s="210"/>
      <c r="S36" s="244"/>
      <c r="T36" s="245"/>
      <c r="U36" s="245"/>
      <c r="V36" s="245"/>
      <c r="W36" s="245"/>
      <c r="X36" s="245"/>
      <c r="Y36" s="245"/>
      <c r="Z36" s="209"/>
      <c r="AA36" s="209"/>
      <c r="AB36" s="244"/>
      <c r="AC36" s="245"/>
      <c r="AD36" s="245"/>
      <c r="AE36" s="245"/>
      <c r="AF36" s="245"/>
      <c r="AG36" s="245"/>
      <c r="AH36" s="245"/>
      <c r="AI36" s="209"/>
      <c r="AJ36" s="209"/>
      <c r="AU36" s="208"/>
    </row>
    <row r="37" spans="1:50" s="203" customFormat="1" ht="12" customHeight="1">
      <c r="A37" s="274" t="s">
        <v>326</v>
      </c>
      <c r="B37" s="645" t="s">
        <v>335</v>
      </c>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I37" s="645"/>
      <c r="AJ37" s="645"/>
      <c r="AK37" s="645"/>
      <c r="AU37" s="208"/>
    </row>
    <row r="38" spans="1:50" s="203" customFormat="1" ht="22.5" customHeight="1">
      <c r="A38" s="274" t="s">
        <v>325</v>
      </c>
      <c r="B38" s="645" t="s">
        <v>366</v>
      </c>
      <c r="C38" s="645"/>
      <c r="D38" s="645"/>
      <c r="E38" s="645"/>
      <c r="F38" s="645"/>
      <c r="G38" s="645"/>
      <c r="H38" s="645"/>
      <c r="I38" s="645"/>
      <c r="J38" s="645"/>
      <c r="K38" s="645"/>
      <c r="L38" s="645"/>
      <c r="M38" s="645"/>
      <c r="N38" s="645"/>
      <c r="O38" s="645"/>
      <c r="P38" s="645"/>
      <c r="Q38" s="645"/>
      <c r="R38" s="645"/>
      <c r="S38" s="645"/>
      <c r="T38" s="645"/>
      <c r="U38" s="645"/>
      <c r="V38" s="645"/>
      <c r="W38" s="645"/>
      <c r="X38" s="645"/>
      <c r="Y38" s="645"/>
      <c r="Z38" s="645"/>
      <c r="AA38" s="645"/>
      <c r="AB38" s="645"/>
      <c r="AC38" s="645"/>
      <c r="AD38" s="645"/>
      <c r="AE38" s="645"/>
      <c r="AF38" s="645"/>
      <c r="AG38" s="645"/>
      <c r="AH38" s="645"/>
      <c r="AI38" s="645"/>
      <c r="AJ38" s="645"/>
      <c r="AK38" s="645"/>
      <c r="AU38" s="208"/>
    </row>
    <row r="39" spans="1:50" s="203" customFormat="1" ht="24.75" customHeight="1">
      <c r="A39" s="274" t="s">
        <v>326</v>
      </c>
      <c r="B39" s="645" t="s">
        <v>381</v>
      </c>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U39" s="208"/>
    </row>
    <row r="40" spans="1:50" s="203" customFormat="1" ht="6" customHeight="1">
      <c r="A40" s="209"/>
      <c r="B40" s="275"/>
      <c r="C40" s="239"/>
      <c r="D40" s="209"/>
      <c r="E40" s="209"/>
      <c r="F40" s="209"/>
      <c r="G40" s="209"/>
      <c r="H40" s="209"/>
      <c r="I40" s="209"/>
      <c r="J40" s="209"/>
      <c r="K40" s="210"/>
      <c r="L40" s="210"/>
      <c r="M40" s="210"/>
      <c r="N40" s="210"/>
      <c r="O40" s="210"/>
      <c r="P40" s="210"/>
      <c r="Q40" s="210"/>
      <c r="R40" s="210"/>
      <c r="S40" s="244"/>
      <c r="T40" s="245"/>
      <c r="U40" s="245"/>
      <c r="V40" s="245"/>
      <c r="W40" s="245"/>
      <c r="X40" s="245"/>
      <c r="Y40" s="245"/>
      <c r="Z40" s="209"/>
      <c r="AA40" s="209"/>
      <c r="AB40" s="244"/>
      <c r="AC40" s="245"/>
      <c r="AD40" s="245"/>
      <c r="AE40" s="245"/>
      <c r="AF40" s="245"/>
      <c r="AG40" s="245"/>
      <c r="AH40" s="245"/>
      <c r="AI40" s="209"/>
      <c r="AJ40" s="209"/>
      <c r="AU40" s="208"/>
    </row>
    <row r="41" spans="1:50" s="203" customFormat="1" ht="14.25">
      <c r="A41" s="209" t="s">
        <v>31</v>
      </c>
      <c r="B41" s="275" t="s">
        <v>336</v>
      </c>
      <c r="C41" s="239"/>
      <c r="D41" s="209"/>
      <c r="E41" s="209"/>
      <c r="F41" s="209"/>
      <c r="G41" s="209"/>
      <c r="H41" s="209"/>
      <c r="I41" s="209"/>
      <c r="J41" s="209"/>
      <c r="K41" s="210"/>
      <c r="L41" s="210"/>
      <c r="M41" s="210"/>
      <c r="N41" s="210"/>
      <c r="O41" s="210"/>
      <c r="P41" s="210"/>
      <c r="Q41" s="210"/>
      <c r="R41" s="210"/>
      <c r="S41" s="244"/>
      <c r="T41" s="245"/>
      <c r="U41" s="245"/>
      <c r="V41" s="245"/>
      <c r="W41" s="245"/>
      <c r="X41" s="245"/>
      <c r="Y41" s="245"/>
      <c r="Z41" s="209"/>
      <c r="AA41" s="209"/>
      <c r="AB41" s="244"/>
      <c r="AC41" s="245"/>
      <c r="AD41" s="245"/>
      <c r="AE41" s="245"/>
      <c r="AF41" s="245"/>
      <c r="AG41" s="245"/>
      <c r="AH41" s="245"/>
      <c r="AI41" s="209"/>
      <c r="AJ41" s="209"/>
      <c r="AU41" s="208"/>
    </row>
    <row r="42" spans="1:50" s="203" customFormat="1" ht="4.5" customHeight="1">
      <c r="A42" s="209"/>
      <c r="B42" s="275"/>
      <c r="C42" s="239"/>
      <c r="D42" s="209"/>
      <c r="E42" s="209"/>
      <c r="F42" s="209"/>
      <c r="G42" s="209"/>
      <c r="H42" s="209"/>
      <c r="I42" s="209"/>
      <c r="J42" s="209"/>
      <c r="K42" s="210"/>
      <c r="L42" s="210"/>
      <c r="M42" s="210"/>
      <c r="N42" s="210"/>
      <c r="O42" s="210"/>
      <c r="P42" s="210"/>
      <c r="Q42" s="210"/>
      <c r="R42" s="210"/>
      <c r="S42" s="244"/>
      <c r="T42" s="245"/>
      <c r="U42" s="245"/>
      <c r="V42" s="245"/>
      <c r="W42" s="245"/>
      <c r="X42" s="245"/>
      <c r="Y42" s="245"/>
      <c r="Z42" s="209"/>
      <c r="AA42" s="209"/>
      <c r="AB42" s="244"/>
      <c r="AC42" s="245"/>
      <c r="AD42" s="245"/>
      <c r="AE42" s="245"/>
      <c r="AF42" s="245"/>
      <c r="AG42" s="245"/>
      <c r="AH42" s="245"/>
      <c r="AI42" s="209"/>
      <c r="AJ42" s="209"/>
      <c r="AU42" s="208"/>
    </row>
    <row r="43" spans="1:50" s="203" customFormat="1" ht="39" customHeight="1" thickBot="1">
      <c r="A43" s="276"/>
      <c r="B43" s="277"/>
      <c r="C43" s="277"/>
      <c r="D43" s="277"/>
      <c r="E43" s="277"/>
      <c r="F43" s="277"/>
      <c r="G43" s="277"/>
      <c r="H43" s="277"/>
      <c r="I43" s="277"/>
      <c r="J43" s="277"/>
      <c r="K43" s="830" t="s">
        <v>124</v>
      </c>
      <c r="L43" s="831"/>
      <c r="M43" s="832"/>
      <c r="N43" s="830" t="s">
        <v>323</v>
      </c>
      <c r="O43" s="831"/>
      <c r="P43" s="831"/>
      <c r="Q43" s="831"/>
      <c r="R43" s="832"/>
      <c r="S43" s="827" t="s">
        <v>116</v>
      </c>
      <c r="T43" s="828"/>
      <c r="U43" s="828"/>
      <c r="V43" s="828"/>
      <c r="W43" s="829"/>
      <c r="X43" s="827" t="s">
        <v>86</v>
      </c>
      <c r="Y43" s="828"/>
      <c r="Z43" s="828"/>
      <c r="AA43" s="828"/>
      <c r="AB43" s="828"/>
      <c r="AC43" s="828" t="s">
        <v>78</v>
      </c>
      <c r="AD43" s="828"/>
      <c r="AE43" s="829"/>
      <c r="AF43" s="827" t="s">
        <v>302</v>
      </c>
      <c r="AG43" s="828"/>
      <c r="AH43" s="828"/>
      <c r="AI43" s="828"/>
      <c r="AJ43" s="829"/>
      <c r="AL43" s="861" t="s">
        <v>318</v>
      </c>
      <c r="AM43" s="862"/>
      <c r="AU43" s="208"/>
    </row>
    <row r="44" spans="1:50" s="203" customFormat="1" ht="15.75" customHeight="1" thickBot="1">
      <c r="A44" s="278" t="s">
        <v>41</v>
      </c>
      <c r="B44" s="279"/>
      <c r="C44" s="279"/>
      <c r="D44" s="279"/>
      <c r="E44" s="279"/>
      <c r="F44" s="279"/>
      <c r="G44" s="279"/>
      <c r="H44" s="279"/>
      <c r="I44" s="279"/>
      <c r="J44" s="279"/>
      <c r="K44" s="881"/>
      <c r="L44" s="882" t="b">
        <v>0</v>
      </c>
      <c r="M44" s="883"/>
      <c r="N44" s="681"/>
      <c r="O44" s="682"/>
      <c r="P44" s="682"/>
      <c r="Q44" s="683"/>
      <c r="R44" s="280" t="s">
        <v>106</v>
      </c>
      <c r="S44" s="742" t="str">
        <f>IF(L44,('別紙様式3-2'!Y8-'別紙様式3-2'!R7-'別紙様式3-2'!R9)/'別紙様式3-2'!AB8,"（対象外）")</f>
        <v>（対象外）</v>
      </c>
      <c r="T44" s="743"/>
      <c r="U44" s="743"/>
      <c r="V44" s="743"/>
      <c r="W44" s="281" t="str">
        <f>IF($L44,"円","")</f>
        <v/>
      </c>
      <c r="X44" s="724" t="str">
        <f>IF(L44,S44-N44,"（対象外）")</f>
        <v>（対象外）</v>
      </c>
      <c r="Y44" s="725"/>
      <c r="Z44" s="725"/>
      <c r="AA44" s="725"/>
      <c r="AB44" s="282" t="str">
        <f t="shared" ref="AB44:AB46" si="0">IF($L44,"円","")</f>
        <v/>
      </c>
      <c r="AC44" s="726" t="str">
        <f>IF(AND(L44,L45),X44/X45,IF(AND(L44,L46),X44/X46,"-"))</f>
        <v>-</v>
      </c>
      <c r="AD44" s="726"/>
      <c r="AE44" s="727"/>
      <c r="AF44" s="833"/>
      <c r="AG44" s="834"/>
      <c r="AH44" s="834"/>
      <c r="AI44" s="834"/>
      <c r="AJ44" s="835"/>
      <c r="AK44" s="238" t="s">
        <v>105</v>
      </c>
      <c r="AL44" s="283" t="str">
        <f>IFERROR(IF(AND(L44,L45),IF(AC44&gt;=1,"○","☓"),IF(AND(L44,L46),IF(AC44&gt;=2,"○","☓"),"")),"")</f>
        <v/>
      </c>
      <c r="AM44" s="284" t="s">
        <v>177</v>
      </c>
      <c r="AN44" s="285" t="s">
        <v>107</v>
      </c>
      <c r="AO44" s="285"/>
      <c r="AP44" s="285"/>
      <c r="AQ44" s="285"/>
      <c r="AR44" s="285"/>
      <c r="AS44" s="285"/>
      <c r="AT44" s="285"/>
      <c r="AU44" s="285"/>
      <c r="AV44" s="285"/>
      <c r="AW44" s="285"/>
      <c r="AX44" s="286"/>
    </row>
    <row r="45" spans="1:50" s="203" customFormat="1" ht="15.75" customHeight="1" thickBot="1">
      <c r="A45" s="287" t="s">
        <v>77</v>
      </c>
      <c r="B45" s="288"/>
      <c r="C45" s="288"/>
      <c r="D45" s="288"/>
      <c r="E45" s="288"/>
      <c r="F45" s="288"/>
      <c r="G45" s="288"/>
      <c r="H45" s="288"/>
      <c r="I45" s="288"/>
      <c r="J45" s="288"/>
      <c r="K45" s="821"/>
      <c r="L45" s="822" t="b">
        <v>0</v>
      </c>
      <c r="M45" s="823"/>
      <c r="N45" s="664"/>
      <c r="O45" s="665"/>
      <c r="P45" s="665"/>
      <c r="Q45" s="666"/>
      <c r="R45" s="289" t="s">
        <v>106</v>
      </c>
      <c r="S45" s="816" t="str">
        <f>IF(L45,('別紙様式3-2'!Z8-'別紙様式3-2'!S7-'別紙様式3-2'!S9)/'別紙様式3-2'!AC8,"（対象外）")</f>
        <v>（対象外）</v>
      </c>
      <c r="T45" s="817"/>
      <c r="U45" s="817"/>
      <c r="V45" s="817"/>
      <c r="W45" s="290" t="str">
        <f>IF($L45,"円","")</f>
        <v/>
      </c>
      <c r="X45" s="842" t="str">
        <f>IF(L45,S45-N45,"（対象外）")</f>
        <v>（対象外）</v>
      </c>
      <c r="Y45" s="843"/>
      <c r="Z45" s="843"/>
      <c r="AA45" s="843"/>
      <c r="AB45" s="291" t="str">
        <f t="shared" si="0"/>
        <v/>
      </c>
      <c r="AC45" s="660" t="str">
        <f>IF(AND(L45,OR(L44,L46)),1,"-")</f>
        <v>-</v>
      </c>
      <c r="AD45" s="660"/>
      <c r="AE45" s="661"/>
      <c r="AF45" s="836"/>
      <c r="AG45" s="837"/>
      <c r="AH45" s="837"/>
      <c r="AI45" s="837"/>
      <c r="AJ45" s="838"/>
      <c r="AK45" s="238" t="s">
        <v>105</v>
      </c>
      <c r="AL45" s="283" t="str">
        <f>IFERROR(IF(AND(L45,L46),IF(AC46&lt;=0.5,"○","☓"),""),"")</f>
        <v/>
      </c>
      <c r="AM45" s="292" t="s">
        <v>176</v>
      </c>
      <c r="AN45" s="285" t="s">
        <v>108</v>
      </c>
      <c r="AO45" s="285"/>
      <c r="AP45" s="285"/>
      <c r="AQ45" s="285"/>
      <c r="AR45" s="285"/>
      <c r="AS45" s="285"/>
      <c r="AT45" s="285"/>
      <c r="AU45" s="285"/>
      <c r="AV45" s="285"/>
      <c r="AW45" s="285"/>
      <c r="AX45" s="286"/>
    </row>
    <row r="46" spans="1:50" s="203" customFormat="1" ht="15.75" customHeight="1" thickBot="1">
      <c r="A46" s="293" t="s">
        <v>76</v>
      </c>
      <c r="B46" s="294"/>
      <c r="C46" s="294"/>
      <c r="D46" s="294"/>
      <c r="E46" s="294"/>
      <c r="F46" s="294"/>
      <c r="G46" s="294"/>
      <c r="H46" s="294"/>
      <c r="I46" s="294"/>
      <c r="J46" s="294"/>
      <c r="K46" s="824"/>
      <c r="L46" s="825" t="b">
        <v>0</v>
      </c>
      <c r="M46" s="826"/>
      <c r="N46" s="844"/>
      <c r="O46" s="845"/>
      <c r="P46" s="845"/>
      <c r="Q46" s="846"/>
      <c r="R46" s="295" t="s">
        <v>106</v>
      </c>
      <c r="S46" s="847" t="str">
        <f>IF(L46,('別紙様式3-2'!AA8-'別紙様式3-2'!T9)/'別紙様式3-2'!AD8,"（対象外）")</f>
        <v>（対象外）</v>
      </c>
      <c r="T46" s="848"/>
      <c r="U46" s="848"/>
      <c r="V46" s="848"/>
      <c r="W46" s="295" t="str">
        <f>IF($L46,"円","")</f>
        <v/>
      </c>
      <c r="X46" s="679" t="str">
        <f>IF(L46,S46-N46,"（対象外）")</f>
        <v>（対象外）</v>
      </c>
      <c r="Y46" s="680"/>
      <c r="Z46" s="680"/>
      <c r="AA46" s="680"/>
      <c r="AB46" s="296" t="str">
        <f t="shared" si="0"/>
        <v/>
      </c>
      <c r="AC46" s="866" t="str">
        <f>IF(AND(L45,L46),X46/X45,IF(AND(L44,L46),1,"-"))</f>
        <v>-</v>
      </c>
      <c r="AD46" s="866"/>
      <c r="AE46" s="867"/>
      <c r="AF46" s="839"/>
      <c r="AG46" s="840"/>
      <c r="AH46" s="840"/>
      <c r="AI46" s="841"/>
      <c r="AJ46" s="297" t="s">
        <v>4</v>
      </c>
      <c r="AK46" s="298"/>
      <c r="AL46" s="298"/>
      <c r="AM46" s="238"/>
      <c r="AN46" s="283" t="str">
        <f>IFERROR(IF(AF46&lt;=4400000,"○","☓"),"")</f>
        <v>○</v>
      </c>
      <c r="AO46" s="285" t="s">
        <v>109</v>
      </c>
      <c r="AP46" s="285"/>
      <c r="AQ46" s="285"/>
      <c r="AR46" s="285"/>
      <c r="AS46" s="285"/>
      <c r="AT46" s="285"/>
      <c r="AU46" s="285"/>
      <c r="AV46" s="285"/>
      <c r="AW46" s="285"/>
      <c r="AX46" s="299"/>
    </row>
    <row r="47" spans="1:50" s="203" customFormat="1" ht="6" customHeight="1" thickBot="1">
      <c r="A47" s="275"/>
      <c r="B47" s="209"/>
      <c r="C47" s="209"/>
      <c r="D47" s="209"/>
      <c r="E47" s="209"/>
      <c r="F47" s="209"/>
      <c r="G47" s="209"/>
      <c r="H47" s="209"/>
      <c r="I47" s="209"/>
      <c r="J47" s="209"/>
      <c r="K47" s="300"/>
      <c r="L47" s="300"/>
      <c r="M47" s="300"/>
      <c r="N47" s="301"/>
      <c r="O47" s="301"/>
      <c r="P47" s="301"/>
      <c r="Q47" s="301"/>
      <c r="R47" s="302"/>
      <c r="S47" s="303"/>
      <c r="T47" s="303"/>
      <c r="U47" s="303"/>
      <c r="V47" s="303"/>
      <c r="W47" s="302"/>
      <c r="X47" s="301"/>
      <c r="Y47" s="301"/>
      <c r="Z47" s="301"/>
      <c r="AA47" s="301"/>
      <c r="AB47" s="298"/>
      <c r="AC47" s="304"/>
      <c r="AD47" s="304"/>
      <c r="AE47" s="304"/>
      <c r="AF47" s="301"/>
      <c r="AG47" s="301"/>
      <c r="AH47" s="301"/>
      <c r="AI47" s="301"/>
      <c r="AJ47" s="298"/>
      <c r="AK47" s="298"/>
      <c r="AL47" s="298"/>
      <c r="AM47" s="238"/>
      <c r="AN47" s="283"/>
      <c r="AO47" s="285"/>
      <c r="AP47" s="285"/>
      <c r="AQ47" s="285"/>
      <c r="AR47" s="285"/>
      <c r="AS47" s="285"/>
      <c r="AT47" s="285"/>
      <c r="AU47" s="285"/>
      <c r="AV47" s="285"/>
      <c r="AW47" s="285"/>
      <c r="AX47" s="299"/>
    </row>
    <row r="48" spans="1:50" s="203" customFormat="1" ht="22.5" customHeight="1" thickBot="1">
      <c r="A48" s="305" t="s">
        <v>342</v>
      </c>
      <c r="B48" s="645" t="s">
        <v>382</v>
      </c>
      <c r="C48" s="645"/>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306"/>
      <c r="AL48" s="306"/>
      <c r="AM48" s="307"/>
      <c r="AN48" s="283" t="str">
        <f>IFERROR(IF(OR(AND(NOT(L44),NOT(L45),NOT(L46)),AND(NOT(L44),NOT(L45),L46)),"☓","○"),"")</f>
        <v>☓</v>
      </c>
      <c r="AO48" s="285" t="s">
        <v>110</v>
      </c>
      <c r="AP48" s="285"/>
      <c r="AQ48" s="285"/>
      <c r="AR48" s="285"/>
      <c r="AS48" s="285"/>
      <c r="AT48" s="285"/>
      <c r="AU48" s="285"/>
      <c r="AV48" s="285"/>
      <c r="AW48" s="285"/>
      <c r="AX48" s="299"/>
    </row>
    <row r="49" spans="1:61" s="203" customFormat="1" ht="14.25" customHeight="1" thickBot="1">
      <c r="A49" s="209"/>
      <c r="B49" s="275"/>
      <c r="C49" s="209"/>
      <c r="D49" s="209"/>
      <c r="E49" s="209"/>
      <c r="F49" s="209"/>
      <c r="G49" s="209"/>
      <c r="H49" s="209"/>
      <c r="I49" s="209"/>
      <c r="J49" s="209"/>
      <c r="K49" s="210"/>
      <c r="L49" s="210"/>
      <c r="M49" s="210"/>
      <c r="N49" s="210"/>
      <c r="O49" s="210"/>
      <c r="P49" s="210"/>
      <c r="Q49" s="210"/>
      <c r="R49" s="210"/>
      <c r="S49" s="302"/>
      <c r="T49" s="302"/>
      <c r="U49" s="302"/>
      <c r="V49" s="302"/>
      <c r="W49" s="302"/>
      <c r="X49" s="302"/>
      <c r="Y49" s="302"/>
      <c r="Z49" s="302"/>
      <c r="AA49" s="302"/>
      <c r="AB49" s="302"/>
      <c r="AC49" s="302"/>
      <c r="AD49" s="302"/>
      <c r="AE49" s="302"/>
      <c r="AF49" s="302"/>
      <c r="AG49" s="308"/>
      <c r="AH49" s="308"/>
      <c r="AI49" s="306"/>
      <c r="AJ49" s="306"/>
      <c r="AL49" s="859" t="s">
        <v>371</v>
      </c>
      <c r="AM49" s="860"/>
      <c r="AU49" s="208"/>
    </row>
    <row r="50" spans="1:61" s="203" customFormat="1" ht="23.25" customHeight="1" thickBot="1">
      <c r="A50" s="209" t="s">
        <v>32</v>
      </c>
      <c r="B50" s="239" t="s">
        <v>337</v>
      </c>
      <c r="C50" s="209"/>
      <c r="D50" s="209"/>
      <c r="E50" s="209"/>
      <c r="F50" s="209"/>
      <c r="G50" s="209"/>
      <c r="H50" s="209"/>
      <c r="I50" s="209"/>
      <c r="J50" s="209"/>
      <c r="K50" s="210"/>
      <c r="L50" s="210"/>
      <c r="M50" s="210"/>
      <c r="N50" s="210"/>
      <c r="O50" s="210"/>
      <c r="P50" s="210"/>
      <c r="Q50" s="210"/>
      <c r="R50" s="210"/>
      <c r="S50" s="309"/>
      <c r="T50" s="309"/>
      <c r="U50" s="309"/>
      <c r="V50" s="309"/>
      <c r="W50" s="240"/>
      <c r="X50" s="240"/>
      <c r="Y50" s="818" t="s">
        <v>114</v>
      </c>
      <c r="Z50" s="819"/>
      <c r="AA50" s="819"/>
      <c r="AB50" s="819"/>
      <c r="AC50" s="819"/>
      <c r="AD50" s="819"/>
      <c r="AE50" s="820"/>
      <c r="AF50" s="662">
        <f>'別紙様式3-2'!AE8</f>
        <v>0</v>
      </c>
      <c r="AG50" s="663"/>
      <c r="AH50" s="663"/>
      <c r="AI50" s="655" t="s">
        <v>5</v>
      </c>
      <c r="AJ50" s="656"/>
      <c r="AK50" s="238" t="s">
        <v>105</v>
      </c>
      <c r="AL50" s="283" t="str">
        <f>IF('別紙様式3-2'!AF8=0,"",IF('別紙様式3-2'!AF8&gt;AF50, IF(OR(C53:C56),"○","×"),"○"))</f>
        <v/>
      </c>
      <c r="AM50" s="284" t="s">
        <v>178</v>
      </c>
      <c r="AN50" s="285" t="s">
        <v>111</v>
      </c>
      <c r="AO50" s="285"/>
      <c r="AP50" s="285"/>
      <c r="AQ50" s="285"/>
      <c r="AR50" s="285"/>
      <c r="AS50" s="285"/>
      <c r="AT50" s="285"/>
      <c r="AU50" s="285"/>
      <c r="AV50" s="285"/>
      <c r="AW50" s="285"/>
      <c r="AX50" s="286"/>
      <c r="AY50" s="310"/>
      <c r="BI50" s="208"/>
    </row>
    <row r="51" spans="1:61" s="203" customFormat="1" ht="3.75" customHeight="1">
      <c r="A51" s="209"/>
      <c r="B51" s="239"/>
      <c r="C51" s="209"/>
      <c r="D51" s="209"/>
      <c r="E51" s="209"/>
      <c r="F51" s="209"/>
      <c r="G51" s="209"/>
      <c r="H51" s="209"/>
      <c r="I51" s="209"/>
      <c r="J51" s="209"/>
      <c r="K51" s="210"/>
      <c r="L51" s="210"/>
      <c r="M51" s="210"/>
      <c r="N51" s="210"/>
      <c r="O51" s="210"/>
      <c r="P51" s="210"/>
      <c r="Q51" s="210"/>
      <c r="R51" s="210"/>
      <c r="S51" s="309"/>
      <c r="T51" s="309"/>
      <c r="U51" s="309"/>
      <c r="V51" s="309"/>
      <c r="W51" s="309"/>
      <c r="X51" s="309"/>
      <c r="Y51" s="309"/>
      <c r="Z51" s="309"/>
      <c r="AA51" s="309"/>
      <c r="AB51" s="309"/>
      <c r="AC51" s="309"/>
      <c r="AD51" s="309"/>
      <c r="AE51" s="309"/>
      <c r="AF51" s="309"/>
      <c r="AG51" s="309"/>
      <c r="AH51" s="309"/>
      <c r="AI51" s="309"/>
      <c r="AJ51" s="309"/>
      <c r="AL51" s="311"/>
      <c r="AM51" s="311"/>
      <c r="AU51" s="208"/>
    </row>
    <row r="52" spans="1:61" s="203" customFormat="1" ht="15" customHeight="1">
      <c r="A52" s="209"/>
      <c r="B52" s="312" t="s">
        <v>122</v>
      </c>
      <c r="C52" s="313"/>
      <c r="D52" s="313"/>
      <c r="E52" s="313"/>
      <c r="F52" s="313"/>
      <c r="G52" s="313"/>
      <c r="H52" s="313"/>
      <c r="I52" s="313"/>
      <c r="J52" s="313"/>
      <c r="K52" s="314"/>
      <c r="L52" s="314"/>
      <c r="M52" s="314"/>
      <c r="N52" s="314"/>
      <c r="O52" s="314"/>
      <c r="P52" s="314"/>
      <c r="Q52" s="314"/>
      <c r="R52" s="314"/>
      <c r="S52" s="314"/>
      <c r="T52" s="314"/>
      <c r="U52" s="314"/>
      <c r="V52" s="313"/>
      <c r="W52" s="313"/>
      <c r="X52" s="313"/>
      <c r="Y52" s="313"/>
      <c r="Z52" s="314"/>
      <c r="AA52" s="314"/>
      <c r="AB52" s="314"/>
      <c r="AC52" s="314"/>
      <c r="AD52" s="314"/>
      <c r="AE52" s="314"/>
      <c r="AF52" s="314"/>
      <c r="AG52" s="314"/>
      <c r="AH52" s="314"/>
      <c r="AI52" s="315"/>
      <c r="AJ52" s="210"/>
      <c r="AU52" s="208"/>
    </row>
    <row r="53" spans="1:61" s="203" customFormat="1" ht="15" customHeight="1">
      <c r="A53" s="209"/>
      <c r="B53" s="316"/>
      <c r="C53" s="329" t="b">
        <v>0</v>
      </c>
      <c r="D53" s="317" t="s">
        <v>85</v>
      </c>
      <c r="E53" s="318"/>
      <c r="F53" s="318"/>
      <c r="G53" s="318"/>
      <c r="H53" s="318"/>
      <c r="I53" s="318"/>
      <c r="J53" s="318"/>
      <c r="K53" s="319"/>
      <c r="L53" s="319"/>
      <c r="M53" s="319"/>
      <c r="N53" s="319"/>
      <c r="O53" s="319"/>
      <c r="P53" s="319"/>
      <c r="Q53" s="319"/>
      <c r="R53" s="319"/>
      <c r="S53" s="319"/>
      <c r="T53" s="319"/>
      <c r="U53" s="319"/>
      <c r="V53" s="318"/>
      <c r="W53" s="318"/>
      <c r="X53" s="318"/>
      <c r="Y53" s="318"/>
      <c r="Z53" s="319"/>
      <c r="AA53" s="319"/>
      <c r="AB53" s="319"/>
      <c r="AC53" s="319"/>
      <c r="AD53" s="319"/>
      <c r="AE53" s="319"/>
      <c r="AF53" s="319"/>
      <c r="AG53" s="319"/>
      <c r="AH53" s="319"/>
      <c r="AI53" s="320"/>
      <c r="AJ53" s="210"/>
      <c r="AU53" s="208"/>
    </row>
    <row r="54" spans="1:61" s="203" customFormat="1" ht="15" customHeight="1">
      <c r="A54" s="209"/>
      <c r="B54" s="316"/>
      <c r="C54" s="329" t="b">
        <v>0</v>
      </c>
      <c r="D54" s="317" t="s">
        <v>121</v>
      </c>
      <c r="E54" s="318"/>
      <c r="F54" s="318"/>
      <c r="G54" s="318"/>
      <c r="H54" s="318"/>
      <c r="I54" s="318"/>
      <c r="J54" s="318"/>
      <c r="K54" s="319"/>
      <c r="L54" s="319"/>
      <c r="M54" s="319"/>
      <c r="N54" s="319"/>
      <c r="O54" s="319"/>
      <c r="P54" s="319"/>
      <c r="Q54" s="319"/>
      <c r="R54" s="319"/>
      <c r="S54" s="319"/>
      <c r="T54" s="319"/>
      <c r="U54" s="319"/>
      <c r="V54" s="318"/>
      <c r="W54" s="318"/>
      <c r="X54" s="318"/>
      <c r="Y54" s="318"/>
      <c r="Z54" s="319"/>
      <c r="AA54" s="319"/>
      <c r="AB54" s="319"/>
      <c r="AC54" s="319"/>
      <c r="AD54" s="319"/>
      <c r="AE54" s="319"/>
      <c r="AF54" s="319"/>
      <c r="AG54" s="319"/>
      <c r="AH54" s="319"/>
      <c r="AI54" s="320"/>
      <c r="AJ54" s="210"/>
      <c r="AU54" s="208"/>
    </row>
    <row r="55" spans="1:61" s="203" customFormat="1" ht="27" customHeight="1">
      <c r="A55" s="209"/>
      <c r="B55" s="316"/>
      <c r="C55" s="329" t="b">
        <v>0</v>
      </c>
      <c r="D55" s="652" t="s">
        <v>123</v>
      </c>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3"/>
      <c r="AJ55" s="321"/>
      <c r="AL55" s="322"/>
      <c r="AM55" s="322"/>
      <c r="AN55" s="322"/>
      <c r="AU55" s="208"/>
    </row>
    <row r="56" spans="1:61" s="203" customFormat="1" ht="15" customHeight="1">
      <c r="A56" s="209"/>
      <c r="B56" s="316"/>
      <c r="C56" s="329" t="b">
        <v>0</v>
      </c>
      <c r="D56" s="317" t="s">
        <v>33</v>
      </c>
      <c r="E56" s="318"/>
      <c r="F56" s="318" t="s">
        <v>34</v>
      </c>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4"/>
      <c r="AG56" s="654"/>
      <c r="AH56" s="654"/>
      <c r="AI56" s="323" t="s">
        <v>35</v>
      </c>
      <c r="AJ56" s="210"/>
      <c r="AU56" s="208"/>
    </row>
    <row r="57" spans="1:61" s="203" customFormat="1" ht="6" customHeight="1">
      <c r="A57" s="209"/>
      <c r="B57" s="324"/>
      <c r="C57" s="325"/>
      <c r="D57" s="326"/>
      <c r="E57" s="325"/>
      <c r="F57" s="325"/>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7"/>
      <c r="AJ57" s="328"/>
      <c r="AU57" s="208"/>
    </row>
    <row r="58" spans="1:61" s="203" customFormat="1" ht="6" customHeight="1">
      <c r="A58" s="209"/>
      <c r="B58" s="209"/>
      <c r="C58" s="209"/>
      <c r="D58" s="275"/>
      <c r="E58" s="209"/>
      <c r="F58" s="209"/>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10"/>
      <c r="AU58" s="208"/>
    </row>
    <row r="59" spans="1:61" s="193" customFormat="1" ht="4.5" customHeight="1">
      <c r="A59" s="330"/>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U59" s="231"/>
    </row>
    <row r="60" spans="1:61" s="193" customFormat="1" ht="21" customHeight="1" thickBot="1">
      <c r="A60" s="332" t="s">
        <v>317</v>
      </c>
      <c r="B60" s="772" t="s">
        <v>385</v>
      </c>
      <c r="C60" s="772"/>
      <c r="D60" s="772"/>
      <c r="E60" s="772"/>
      <c r="F60" s="772"/>
      <c r="G60" s="772"/>
      <c r="H60" s="772"/>
      <c r="I60" s="772"/>
      <c r="J60" s="772"/>
      <c r="K60" s="772"/>
      <c r="L60" s="772"/>
      <c r="M60" s="772"/>
      <c r="N60" s="772"/>
      <c r="O60" s="772"/>
      <c r="P60" s="772"/>
      <c r="Q60" s="772"/>
      <c r="R60" s="772"/>
      <c r="S60" s="772"/>
      <c r="T60" s="772"/>
      <c r="U60" s="772"/>
      <c r="V60" s="772"/>
      <c r="W60" s="772"/>
      <c r="X60" s="772"/>
      <c r="Y60" s="772"/>
      <c r="Z60" s="333"/>
      <c r="AA60" s="333"/>
      <c r="AB60" s="334"/>
      <c r="AC60" s="335"/>
      <c r="AD60" s="335"/>
      <c r="AE60" s="336"/>
      <c r="AF60" s="337"/>
      <c r="AG60" s="337"/>
      <c r="AH60" s="337"/>
      <c r="AI60" s="337"/>
      <c r="AJ60" s="338"/>
      <c r="AK60" s="257"/>
      <c r="AT60" s="231"/>
    </row>
    <row r="61" spans="1:61" s="193" customFormat="1" ht="21" customHeight="1" thickBot="1">
      <c r="A61" s="339"/>
      <c r="B61" s="871" t="s">
        <v>387</v>
      </c>
      <c r="C61" s="872"/>
      <c r="D61" s="872"/>
      <c r="E61" s="872"/>
      <c r="F61" s="872"/>
      <c r="G61" s="872"/>
      <c r="H61" s="872"/>
      <c r="I61" s="872"/>
      <c r="J61" s="872"/>
      <c r="K61" s="872"/>
      <c r="L61" s="873"/>
      <c r="M61" s="657">
        <f>'別紙様式3-3'!V16</f>
        <v>0</v>
      </c>
      <c r="N61" s="658"/>
      <c r="O61" s="658"/>
      <c r="P61" s="658"/>
      <c r="Q61" s="658"/>
      <c r="R61" s="658"/>
      <c r="S61" s="659"/>
      <c r="T61" s="340" t="s">
        <v>4</v>
      </c>
      <c r="U61" s="341"/>
      <c r="V61" s="342"/>
      <c r="W61" s="342"/>
      <c r="X61" s="343"/>
      <c r="Y61" s="344"/>
      <c r="Z61" s="773" t="s">
        <v>105</v>
      </c>
      <c r="AA61" s="774" t="str">
        <f>IF(V62=0,"",IF(V62&gt;=200/3,"○","×"))</f>
        <v/>
      </c>
      <c r="AB61" s="874" t="s">
        <v>372</v>
      </c>
      <c r="AC61" s="335"/>
      <c r="AD61" s="335"/>
      <c r="AE61" s="336"/>
      <c r="AF61" s="335"/>
      <c r="AG61" s="335"/>
      <c r="AH61" s="335"/>
      <c r="AI61" s="345"/>
      <c r="AJ61" s="346"/>
      <c r="AR61" s="231"/>
    </row>
    <row r="62" spans="1:61" s="193" customFormat="1" ht="21" customHeight="1" thickBot="1">
      <c r="A62" s="339"/>
      <c r="B62" s="347"/>
      <c r="C62" s="348"/>
      <c r="D62" s="348"/>
      <c r="E62" s="348"/>
      <c r="F62" s="777" t="s">
        <v>388</v>
      </c>
      <c r="G62" s="877"/>
      <c r="H62" s="877"/>
      <c r="I62" s="877"/>
      <c r="J62" s="877"/>
      <c r="K62" s="877"/>
      <c r="L62" s="877"/>
      <c r="M62" s="782">
        <f>'別紙様式3-3'!W16</f>
        <v>0</v>
      </c>
      <c r="N62" s="783"/>
      <c r="O62" s="783"/>
      <c r="P62" s="783"/>
      <c r="Q62" s="783"/>
      <c r="R62" s="783"/>
      <c r="S62" s="784"/>
      <c r="T62" s="349" t="s">
        <v>4</v>
      </c>
      <c r="U62" s="350" t="s">
        <v>34</v>
      </c>
      <c r="V62" s="676">
        <f>IFERROR(M62/M61*100,0)</f>
        <v>0</v>
      </c>
      <c r="W62" s="677"/>
      <c r="X62" s="335" t="s">
        <v>35</v>
      </c>
      <c r="Y62" s="351" t="s">
        <v>314</v>
      </c>
      <c r="Z62" s="773"/>
      <c r="AA62" s="775"/>
      <c r="AB62" s="875"/>
      <c r="AC62" s="335"/>
      <c r="AD62" s="335"/>
      <c r="AE62" s="336"/>
      <c r="AF62" s="335"/>
      <c r="AG62" s="335"/>
      <c r="AH62" s="335"/>
      <c r="AI62" s="345"/>
      <c r="AJ62" s="346"/>
      <c r="AR62" s="231"/>
    </row>
    <row r="63" spans="1:61" s="193" customFormat="1" ht="21" customHeight="1" thickBot="1">
      <c r="A63" s="339"/>
      <c r="B63" s="347"/>
      <c r="C63" s="348"/>
      <c r="D63" s="348"/>
      <c r="E63" s="348"/>
      <c r="F63" s="878"/>
      <c r="G63" s="879"/>
      <c r="H63" s="879"/>
      <c r="I63" s="879"/>
      <c r="J63" s="879"/>
      <c r="K63" s="879"/>
      <c r="L63" s="880"/>
      <c r="M63" s="678" t="s">
        <v>315</v>
      </c>
      <c r="N63" s="678"/>
      <c r="O63" s="678"/>
      <c r="P63" s="789" t="e">
        <f>M62/AF67</f>
        <v>#VALUE!</v>
      </c>
      <c r="Q63" s="790"/>
      <c r="R63" s="790"/>
      <c r="S63" s="791"/>
      <c r="T63" s="352" t="s">
        <v>316</v>
      </c>
      <c r="U63" s="350"/>
      <c r="V63" s="792"/>
      <c r="W63" s="792"/>
      <c r="X63" s="335"/>
      <c r="Y63" s="351"/>
      <c r="Z63" s="773"/>
      <c r="AA63" s="776"/>
      <c r="AB63" s="875"/>
      <c r="AC63" s="335"/>
      <c r="AD63" s="335"/>
      <c r="AE63" s="353"/>
      <c r="AF63" s="335"/>
      <c r="AG63" s="335"/>
      <c r="AH63" s="335"/>
      <c r="AI63" s="335"/>
      <c r="AJ63" s="335"/>
      <c r="AK63" s="335"/>
      <c r="AL63" s="335"/>
      <c r="AM63" s="335"/>
      <c r="AN63" s="853" t="s">
        <v>373</v>
      </c>
      <c r="AO63" s="854"/>
      <c r="AP63" s="854"/>
      <c r="AQ63" s="854"/>
      <c r="AR63" s="854"/>
      <c r="AS63" s="854"/>
      <c r="AT63" s="854"/>
      <c r="AU63" s="855"/>
      <c r="AW63" s="231"/>
    </row>
    <row r="64" spans="1:61" s="193" customFormat="1" ht="21" customHeight="1" thickBot="1">
      <c r="A64" s="339"/>
      <c r="B64" s="871" t="s">
        <v>389</v>
      </c>
      <c r="C64" s="872"/>
      <c r="D64" s="872"/>
      <c r="E64" s="872"/>
      <c r="F64" s="872"/>
      <c r="G64" s="872"/>
      <c r="H64" s="872"/>
      <c r="I64" s="872"/>
      <c r="J64" s="872"/>
      <c r="K64" s="872"/>
      <c r="L64" s="873"/>
      <c r="M64" s="657">
        <f>'別紙様式3-3'!X16</f>
        <v>0</v>
      </c>
      <c r="N64" s="658"/>
      <c r="O64" s="658"/>
      <c r="P64" s="658"/>
      <c r="Q64" s="658"/>
      <c r="R64" s="658"/>
      <c r="S64" s="659"/>
      <c r="T64" s="340" t="s">
        <v>4</v>
      </c>
      <c r="U64" s="341"/>
      <c r="V64" s="342"/>
      <c r="W64" s="342"/>
      <c r="X64" s="343"/>
      <c r="Y64" s="344"/>
      <c r="Z64" s="773" t="s">
        <v>105</v>
      </c>
      <c r="AA64" s="774" t="str">
        <f>IF(V65=0,"",IF(V65&gt;=200/3,"○","×"))</f>
        <v/>
      </c>
      <c r="AB64" s="875"/>
      <c r="AC64" s="335"/>
      <c r="AD64" s="335"/>
      <c r="AE64" s="336"/>
      <c r="AF64" s="335"/>
      <c r="AG64" s="335"/>
      <c r="AH64" s="335"/>
      <c r="AI64" s="335"/>
      <c r="AJ64" s="335"/>
      <c r="AK64" s="335"/>
      <c r="AL64" s="335"/>
      <c r="AM64" s="335"/>
      <c r="AN64" s="856"/>
      <c r="AO64" s="857"/>
      <c r="AP64" s="857"/>
      <c r="AQ64" s="857"/>
      <c r="AR64" s="857"/>
      <c r="AS64" s="857"/>
      <c r="AT64" s="857"/>
      <c r="AU64" s="858"/>
      <c r="AW64" s="231"/>
    </row>
    <row r="65" spans="1:47" s="193" customFormat="1" ht="21" customHeight="1" thickBot="1">
      <c r="A65" s="339"/>
      <c r="B65" s="347"/>
      <c r="C65" s="348"/>
      <c r="D65" s="348"/>
      <c r="E65" s="348"/>
      <c r="F65" s="777" t="s">
        <v>390</v>
      </c>
      <c r="G65" s="778"/>
      <c r="H65" s="778"/>
      <c r="I65" s="778"/>
      <c r="J65" s="778"/>
      <c r="K65" s="778"/>
      <c r="L65" s="778"/>
      <c r="M65" s="782">
        <f>'別紙様式3-3'!Y16</f>
        <v>0</v>
      </c>
      <c r="N65" s="783"/>
      <c r="O65" s="783"/>
      <c r="P65" s="783"/>
      <c r="Q65" s="783"/>
      <c r="R65" s="783"/>
      <c r="S65" s="784"/>
      <c r="T65" s="349" t="s">
        <v>4</v>
      </c>
      <c r="U65" s="350" t="s">
        <v>34</v>
      </c>
      <c r="V65" s="676">
        <f>IFERROR(M65/M64*100,0)</f>
        <v>0</v>
      </c>
      <c r="W65" s="677"/>
      <c r="X65" s="335" t="s">
        <v>35</v>
      </c>
      <c r="Y65" s="351" t="s">
        <v>314</v>
      </c>
      <c r="Z65" s="773"/>
      <c r="AA65" s="775"/>
      <c r="AB65" s="875"/>
      <c r="AC65" s="335"/>
      <c r="AD65" s="335"/>
      <c r="AE65" s="336"/>
      <c r="AF65" s="335"/>
      <c r="AG65" s="335"/>
      <c r="AH65" s="335"/>
      <c r="AI65" s="335"/>
      <c r="AJ65" s="335"/>
      <c r="AK65" s="354"/>
      <c r="AL65" s="354"/>
      <c r="AM65" s="354"/>
      <c r="AN65" s="354"/>
      <c r="AO65" s="354"/>
      <c r="AP65" s="354"/>
      <c r="AQ65" s="354"/>
      <c r="AR65" s="354"/>
      <c r="AT65" s="231"/>
    </row>
    <row r="66" spans="1:47" s="193" customFormat="1" ht="21" customHeight="1" thickBot="1">
      <c r="A66" s="339"/>
      <c r="B66" s="355"/>
      <c r="C66" s="356"/>
      <c r="D66" s="356"/>
      <c r="E66" s="356"/>
      <c r="F66" s="779"/>
      <c r="G66" s="780"/>
      <c r="H66" s="780"/>
      <c r="I66" s="780"/>
      <c r="J66" s="780"/>
      <c r="K66" s="780"/>
      <c r="L66" s="781"/>
      <c r="M66" s="678" t="s">
        <v>315</v>
      </c>
      <c r="N66" s="678"/>
      <c r="O66" s="678"/>
      <c r="P66" s="789" t="e">
        <f>M65/AF67</f>
        <v>#VALUE!</v>
      </c>
      <c r="Q66" s="790"/>
      <c r="R66" s="790"/>
      <c r="S66" s="791"/>
      <c r="T66" s="352" t="s">
        <v>316</v>
      </c>
      <c r="U66" s="357"/>
      <c r="V66" s="884"/>
      <c r="W66" s="884"/>
      <c r="X66" s="334"/>
      <c r="Y66" s="358"/>
      <c r="Z66" s="773"/>
      <c r="AA66" s="776"/>
      <c r="AB66" s="876"/>
      <c r="AC66" s="345"/>
      <c r="AD66" s="345"/>
      <c r="AE66" s="345"/>
      <c r="AF66" s="345"/>
      <c r="AG66" s="345"/>
      <c r="AH66" s="345"/>
      <c r="AI66" s="345"/>
      <c r="AJ66" s="346"/>
      <c r="AR66" s="231"/>
    </row>
    <row r="67" spans="1:47" s="203" customFormat="1" ht="21" customHeight="1" thickBot="1">
      <c r="A67" s="359"/>
      <c r="B67" s="885" t="s">
        <v>361</v>
      </c>
      <c r="C67" s="885"/>
      <c r="D67" s="885"/>
      <c r="E67" s="885"/>
      <c r="F67" s="885"/>
      <c r="G67" s="885"/>
      <c r="H67" s="885"/>
      <c r="I67" s="885"/>
      <c r="J67" s="885"/>
      <c r="K67" s="885"/>
      <c r="L67" s="886"/>
      <c r="M67" s="865" t="s">
        <v>25</v>
      </c>
      <c r="N67" s="864"/>
      <c r="O67" s="887"/>
      <c r="P67" s="887"/>
      <c r="Q67" s="360" t="s">
        <v>362</v>
      </c>
      <c r="R67" s="887"/>
      <c r="S67" s="887"/>
      <c r="T67" s="360" t="s">
        <v>359</v>
      </c>
      <c r="U67" s="864" t="s">
        <v>360</v>
      </c>
      <c r="V67" s="864"/>
      <c r="W67" s="864" t="s">
        <v>25</v>
      </c>
      <c r="X67" s="864"/>
      <c r="Y67" s="887"/>
      <c r="Z67" s="887"/>
      <c r="AA67" s="360" t="s">
        <v>362</v>
      </c>
      <c r="AB67" s="887"/>
      <c r="AC67" s="887"/>
      <c r="AD67" s="360" t="s">
        <v>359</v>
      </c>
      <c r="AE67" s="360" t="s">
        <v>363</v>
      </c>
      <c r="AF67" s="360" t="str">
        <f>IF(O67&gt;=1,(Y67*12+AB67)-(O67*12+R67)+1,"")</f>
        <v/>
      </c>
      <c r="AG67" s="864" t="s">
        <v>364</v>
      </c>
      <c r="AH67" s="864"/>
      <c r="AI67" s="361" t="s">
        <v>365</v>
      </c>
      <c r="AJ67" s="257"/>
    </row>
    <row r="68" spans="1:47" s="193" customFormat="1" ht="6" customHeight="1">
      <c r="A68" s="339"/>
      <c r="B68" s="362"/>
      <c r="C68" s="362"/>
      <c r="D68" s="362"/>
      <c r="E68" s="362"/>
      <c r="F68" s="363"/>
      <c r="G68" s="363"/>
      <c r="H68" s="363"/>
      <c r="I68" s="363"/>
      <c r="J68" s="363"/>
      <c r="K68" s="363"/>
      <c r="L68" s="363"/>
      <c r="M68" s="364"/>
      <c r="N68" s="364"/>
      <c r="O68" s="364"/>
      <c r="P68" s="365"/>
      <c r="Q68" s="365"/>
      <c r="R68" s="365"/>
      <c r="S68" s="365"/>
      <c r="T68" s="366"/>
      <c r="U68" s="367"/>
      <c r="V68" s="368"/>
      <c r="W68" s="368"/>
      <c r="X68" s="335"/>
      <c r="Y68" s="335"/>
      <c r="Z68" s="369"/>
      <c r="AA68" s="370"/>
      <c r="AB68" s="371"/>
      <c r="AC68" s="345"/>
      <c r="AD68" s="345"/>
      <c r="AE68" s="345"/>
      <c r="AF68" s="345"/>
      <c r="AG68" s="345"/>
      <c r="AH68" s="345"/>
      <c r="AI68" s="345"/>
      <c r="AJ68" s="346"/>
      <c r="AR68" s="231"/>
    </row>
    <row r="69" spans="1:47" s="203" customFormat="1" ht="13.5" customHeight="1">
      <c r="A69" s="243" t="s">
        <v>324</v>
      </c>
      <c r="B69" s="372"/>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373"/>
    </row>
    <row r="70" spans="1:47" s="203" customFormat="1" ht="12.75" customHeight="1">
      <c r="A70" s="274" t="s">
        <v>325</v>
      </c>
      <c r="B70" s="852" t="s">
        <v>391</v>
      </c>
      <c r="C70" s="852"/>
      <c r="D70" s="852"/>
      <c r="E70" s="852"/>
      <c r="F70" s="852"/>
      <c r="G70" s="852"/>
      <c r="H70" s="852"/>
      <c r="I70" s="852"/>
      <c r="J70" s="852"/>
      <c r="K70" s="852"/>
      <c r="L70" s="852"/>
      <c r="M70" s="852"/>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row>
    <row r="71" spans="1:47" s="203" customFormat="1" ht="9.75" customHeight="1">
      <c r="A71" s="274"/>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row>
    <row r="72" spans="1:47" s="193" customFormat="1" ht="15" customHeight="1">
      <c r="A72" s="375" t="s">
        <v>321</v>
      </c>
      <c r="B72" s="375" t="s">
        <v>343</v>
      </c>
      <c r="C72" s="375"/>
      <c r="D72" s="375"/>
      <c r="E72" s="375"/>
      <c r="F72" s="375"/>
      <c r="G72" s="375"/>
      <c r="H72" s="375"/>
      <c r="I72" s="375"/>
      <c r="J72" s="375"/>
      <c r="K72" s="375"/>
      <c r="L72" s="375"/>
      <c r="M72" s="375"/>
      <c r="N72" s="375"/>
      <c r="O72" s="375"/>
      <c r="P72" s="375"/>
      <c r="Q72" s="331"/>
      <c r="R72" s="331"/>
      <c r="S72" s="331"/>
      <c r="T72" s="331"/>
      <c r="U72" s="331"/>
      <c r="V72" s="331"/>
      <c r="W72" s="331"/>
      <c r="X72" s="331"/>
      <c r="Y72" s="331"/>
      <c r="Z72" s="331"/>
      <c r="AA72" s="331"/>
      <c r="AB72" s="331"/>
      <c r="AC72" s="331"/>
      <c r="AD72" s="331"/>
      <c r="AE72" s="331"/>
      <c r="AF72" s="331"/>
      <c r="AG72" s="331"/>
      <c r="AH72" s="376"/>
      <c r="AI72" s="377"/>
      <c r="AJ72" s="331"/>
      <c r="AU72" s="231"/>
    </row>
    <row r="73" spans="1:47" s="193" customFormat="1" ht="65.25" customHeight="1">
      <c r="A73" s="793" t="s">
        <v>183</v>
      </c>
      <c r="B73" s="794"/>
      <c r="C73" s="794"/>
      <c r="D73" s="794"/>
      <c r="E73" s="794"/>
      <c r="F73" s="794"/>
      <c r="G73" s="794"/>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4"/>
      <c r="AJ73" s="794"/>
      <c r="AK73" s="795"/>
      <c r="AU73" s="231"/>
    </row>
    <row r="74" spans="1:47" s="193" customFormat="1" ht="7.5" customHeight="1">
      <c r="A74" s="378"/>
      <c r="B74" s="378"/>
      <c r="C74" s="378"/>
      <c r="D74" s="378"/>
      <c r="E74" s="379"/>
      <c r="F74" s="379"/>
      <c r="G74" s="379"/>
      <c r="H74" s="379"/>
      <c r="I74" s="379"/>
      <c r="J74" s="379"/>
      <c r="K74" s="379"/>
      <c r="L74" s="379"/>
      <c r="M74" s="379"/>
      <c r="N74" s="379"/>
      <c r="O74" s="379"/>
      <c r="P74" s="379"/>
      <c r="Q74" s="379"/>
      <c r="R74" s="379"/>
      <c r="S74" s="379"/>
      <c r="T74" s="379"/>
      <c r="U74" s="379"/>
      <c r="V74" s="379"/>
      <c r="W74" s="379"/>
      <c r="X74" s="379"/>
      <c r="Y74" s="379"/>
      <c r="Z74" s="379"/>
      <c r="AA74" s="379"/>
      <c r="AB74" s="379"/>
      <c r="AC74" s="379"/>
      <c r="AD74" s="379"/>
      <c r="AE74" s="379"/>
      <c r="AF74" s="379"/>
      <c r="AG74" s="379"/>
      <c r="AH74" s="379"/>
      <c r="AI74" s="379"/>
      <c r="AJ74" s="380"/>
      <c r="AK74" s="381"/>
      <c r="AU74" s="231"/>
    </row>
    <row r="75" spans="1:47" s="193" customFormat="1" ht="15" customHeight="1" thickBot="1">
      <c r="A75" s="849" t="s">
        <v>167</v>
      </c>
      <c r="B75" s="850"/>
      <c r="C75" s="850"/>
      <c r="D75" s="851"/>
      <c r="E75" s="868" t="s">
        <v>134</v>
      </c>
      <c r="F75" s="869"/>
      <c r="G75" s="869"/>
      <c r="H75" s="869"/>
      <c r="I75" s="869"/>
      <c r="J75" s="869"/>
      <c r="K75" s="869"/>
      <c r="L75" s="869"/>
      <c r="M75" s="869"/>
      <c r="N75" s="869"/>
      <c r="O75" s="869"/>
      <c r="P75" s="869"/>
      <c r="Q75" s="869"/>
      <c r="R75" s="869"/>
      <c r="S75" s="869"/>
      <c r="T75" s="869"/>
      <c r="U75" s="869"/>
      <c r="V75" s="869"/>
      <c r="W75" s="869"/>
      <c r="X75" s="869"/>
      <c r="Y75" s="869"/>
      <c r="Z75" s="869"/>
      <c r="AA75" s="869"/>
      <c r="AB75" s="869"/>
      <c r="AC75" s="869"/>
      <c r="AD75" s="869"/>
      <c r="AE75" s="869"/>
      <c r="AF75" s="869"/>
      <c r="AG75" s="869"/>
      <c r="AH75" s="869"/>
      <c r="AI75" s="869"/>
      <c r="AJ75" s="869"/>
      <c r="AK75" s="870"/>
      <c r="AU75" s="231"/>
    </row>
    <row r="76" spans="1:47" s="91" customFormat="1" ht="14.25" customHeight="1">
      <c r="A76" s="756" t="s">
        <v>135</v>
      </c>
      <c r="B76" s="757"/>
      <c r="C76" s="757"/>
      <c r="D76" s="758"/>
      <c r="E76" s="383"/>
      <c r="F76" s="796" t="s">
        <v>136</v>
      </c>
      <c r="G76" s="796"/>
      <c r="H76" s="796"/>
      <c r="I76" s="796"/>
      <c r="J76" s="796"/>
      <c r="K76" s="796"/>
      <c r="L76" s="796"/>
      <c r="M76" s="796"/>
      <c r="N76" s="796"/>
      <c r="O76" s="796"/>
      <c r="P76" s="796"/>
      <c r="Q76" s="796"/>
      <c r="R76" s="796"/>
      <c r="S76" s="796"/>
      <c r="T76" s="796"/>
      <c r="U76" s="796"/>
      <c r="V76" s="796"/>
      <c r="W76" s="796"/>
      <c r="X76" s="796"/>
      <c r="Y76" s="796"/>
      <c r="Z76" s="796"/>
      <c r="AA76" s="796"/>
      <c r="AB76" s="796"/>
      <c r="AC76" s="796"/>
      <c r="AD76" s="796"/>
      <c r="AE76" s="796"/>
      <c r="AF76" s="796"/>
      <c r="AG76" s="796"/>
      <c r="AH76" s="796"/>
      <c r="AI76" s="796"/>
      <c r="AJ76" s="796"/>
      <c r="AK76" s="797"/>
    </row>
    <row r="77" spans="1:47" s="91" customFormat="1" ht="13.5" customHeight="1">
      <c r="A77" s="759"/>
      <c r="B77" s="760"/>
      <c r="C77" s="760"/>
      <c r="D77" s="761"/>
      <c r="E77" s="384"/>
      <c r="F77" s="651" t="s">
        <v>137</v>
      </c>
      <c r="G77" s="651"/>
      <c r="H77" s="651"/>
      <c r="I77" s="651"/>
      <c r="J77" s="651"/>
      <c r="K77" s="651"/>
      <c r="L77" s="651"/>
      <c r="M77" s="651"/>
      <c r="N77" s="651"/>
      <c r="O77" s="651"/>
      <c r="P77" s="651"/>
      <c r="Q77" s="651"/>
      <c r="R77" s="651"/>
      <c r="S77" s="651"/>
      <c r="T77" s="651"/>
      <c r="U77" s="651"/>
      <c r="V77" s="651"/>
      <c r="W77" s="651"/>
      <c r="X77" s="651"/>
      <c r="Y77" s="651"/>
      <c r="Z77" s="651"/>
      <c r="AA77" s="651"/>
      <c r="AB77" s="651"/>
      <c r="AC77" s="651"/>
      <c r="AD77" s="651"/>
      <c r="AE77" s="651"/>
      <c r="AF77" s="651"/>
      <c r="AG77" s="651"/>
      <c r="AH77" s="651"/>
      <c r="AI77" s="651"/>
      <c r="AJ77" s="114"/>
      <c r="AK77" s="93"/>
      <c r="AL77" s="90"/>
    </row>
    <row r="78" spans="1:47" s="91" customFormat="1" ht="13.5" customHeight="1">
      <c r="A78" s="759"/>
      <c r="B78" s="760"/>
      <c r="C78" s="760"/>
      <c r="D78" s="761"/>
      <c r="E78" s="384"/>
      <c r="F78" s="651" t="s">
        <v>138</v>
      </c>
      <c r="G78" s="651"/>
      <c r="H78" s="651"/>
      <c r="I78" s="651"/>
      <c r="J78" s="651"/>
      <c r="K78" s="651"/>
      <c r="L78" s="651"/>
      <c r="M78" s="651"/>
      <c r="N78" s="651"/>
      <c r="O78" s="651"/>
      <c r="P78" s="651"/>
      <c r="Q78" s="651"/>
      <c r="R78" s="651"/>
      <c r="S78" s="651"/>
      <c r="T78" s="651"/>
      <c r="U78" s="651"/>
      <c r="V78" s="651"/>
      <c r="W78" s="651"/>
      <c r="X78" s="651"/>
      <c r="Y78" s="651"/>
      <c r="Z78" s="651"/>
      <c r="AA78" s="651"/>
      <c r="AB78" s="651"/>
      <c r="AC78" s="651"/>
      <c r="AD78" s="651"/>
      <c r="AE78" s="651"/>
      <c r="AF78" s="651"/>
      <c r="AG78" s="651"/>
      <c r="AH78" s="651"/>
      <c r="AI78" s="651"/>
      <c r="AJ78" s="114"/>
      <c r="AK78" s="93"/>
      <c r="AL78" s="90"/>
    </row>
    <row r="79" spans="1:47" s="91" customFormat="1" ht="13.5" customHeight="1">
      <c r="A79" s="762"/>
      <c r="B79" s="763"/>
      <c r="C79" s="763"/>
      <c r="D79" s="764"/>
      <c r="E79" s="385"/>
      <c r="F79" s="863" t="s">
        <v>139</v>
      </c>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c r="AE79" s="863"/>
      <c r="AF79" s="863"/>
      <c r="AG79" s="863"/>
      <c r="AH79" s="863"/>
      <c r="AI79" s="863"/>
      <c r="AJ79" s="115"/>
      <c r="AK79" s="94"/>
      <c r="AL79" s="90"/>
    </row>
    <row r="80" spans="1:47" s="91" customFormat="1" ht="24.75" customHeight="1">
      <c r="A80" s="756" t="s">
        <v>140</v>
      </c>
      <c r="B80" s="757"/>
      <c r="C80" s="757"/>
      <c r="D80" s="758"/>
      <c r="E80" s="386"/>
      <c r="F80" s="721" t="s">
        <v>141</v>
      </c>
      <c r="G80" s="721"/>
      <c r="H80" s="721"/>
      <c r="I80" s="721"/>
      <c r="J80" s="721"/>
      <c r="K80" s="721"/>
      <c r="L80" s="721"/>
      <c r="M80" s="721"/>
      <c r="N80" s="721"/>
      <c r="O80" s="721"/>
      <c r="P80" s="721"/>
      <c r="Q80" s="721"/>
      <c r="R80" s="721"/>
      <c r="S80" s="721"/>
      <c r="T80" s="721"/>
      <c r="U80" s="721"/>
      <c r="V80" s="721"/>
      <c r="W80" s="721"/>
      <c r="X80" s="721"/>
      <c r="Y80" s="721"/>
      <c r="Z80" s="721"/>
      <c r="AA80" s="721"/>
      <c r="AB80" s="721"/>
      <c r="AC80" s="721"/>
      <c r="AD80" s="721"/>
      <c r="AE80" s="721"/>
      <c r="AF80" s="721"/>
      <c r="AG80" s="721"/>
      <c r="AH80" s="721"/>
      <c r="AI80" s="721"/>
      <c r="AJ80" s="721"/>
      <c r="AK80" s="95"/>
      <c r="AL80" s="90"/>
    </row>
    <row r="81" spans="1:38" s="33" customFormat="1" ht="13.5" customHeight="1">
      <c r="A81" s="759"/>
      <c r="B81" s="760"/>
      <c r="C81" s="760"/>
      <c r="D81" s="761"/>
      <c r="E81" s="387"/>
      <c r="F81" s="770" t="s">
        <v>142</v>
      </c>
      <c r="G81" s="770"/>
      <c r="H81" s="770"/>
      <c r="I81" s="770"/>
      <c r="J81" s="770"/>
      <c r="K81" s="770"/>
      <c r="L81" s="770"/>
      <c r="M81" s="770"/>
      <c r="N81" s="770"/>
      <c r="O81" s="770"/>
      <c r="P81" s="770"/>
      <c r="Q81" s="770"/>
      <c r="R81" s="770"/>
      <c r="S81" s="770"/>
      <c r="T81" s="770"/>
      <c r="U81" s="770"/>
      <c r="V81" s="770"/>
      <c r="W81" s="770"/>
      <c r="X81" s="770"/>
      <c r="Y81" s="770"/>
      <c r="Z81" s="770"/>
      <c r="AA81" s="770"/>
      <c r="AB81" s="770"/>
      <c r="AC81" s="770"/>
      <c r="AD81" s="770"/>
      <c r="AE81" s="770"/>
      <c r="AF81" s="770"/>
      <c r="AG81" s="770"/>
      <c r="AH81" s="770"/>
      <c r="AI81" s="770"/>
      <c r="AJ81" s="116"/>
      <c r="AK81" s="96"/>
      <c r="AL81" s="90"/>
    </row>
    <row r="82" spans="1:38" s="33" customFormat="1" ht="13.5" customHeight="1">
      <c r="A82" s="759"/>
      <c r="B82" s="760"/>
      <c r="C82" s="760"/>
      <c r="D82" s="761"/>
      <c r="E82" s="384"/>
      <c r="F82" s="651" t="s">
        <v>143</v>
      </c>
      <c r="G82" s="651"/>
      <c r="H82" s="651"/>
      <c r="I82" s="651"/>
      <c r="J82" s="651"/>
      <c r="K82" s="651"/>
      <c r="L82" s="651"/>
      <c r="M82" s="651"/>
      <c r="N82" s="651"/>
      <c r="O82" s="651"/>
      <c r="P82" s="651"/>
      <c r="Q82" s="651"/>
      <c r="R82" s="651"/>
      <c r="S82" s="651"/>
      <c r="T82" s="651"/>
      <c r="U82" s="651"/>
      <c r="V82" s="651"/>
      <c r="W82" s="651"/>
      <c r="X82" s="651"/>
      <c r="Y82" s="651"/>
      <c r="Z82" s="651"/>
      <c r="AA82" s="651"/>
      <c r="AB82" s="651"/>
      <c r="AC82" s="651"/>
      <c r="AD82" s="651"/>
      <c r="AE82" s="651"/>
      <c r="AF82" s="651"/>
      <c r="AG82" s="651"/>
      <c r="AH82" s="651"/>
      <c r="AI82" s="651"/>
      <c r="AJ82" s="114"/>
      <c r="AK82" s="93"/>
      <c r="AL82" s="90"/>
    </row>
    <row r="83" spans="1:38" s="33" customFormat="1" ht="15.75" customHeight="1">
      <c r="A83" s="762"/>
      <c r="B83" s="763"/>
      <c r="C83" s="763"/>
      <c r="D83" s="764"/>
      <c r="E83" s="388"/>
      <c r="F83" s="755" t="s">
        <v>144</v>
      </c>
      <c r="G83" s="755"/>
      <c r="H83" s="755"/>
      <c r="I83" s="755"/>
      <c r="J83" s="755"/>
      <c r="K83" s="755"/>
      <c r="L83" s="755"/>
      <c r="M83" s="755"/>
      <c r="N83" s="755"/>
      <c r="O83" s="755"/>
      <c r="P83" s="755"/>
      <c r="Q83" s="755"/>
      <c r="R83" s="755"/>
      <c r="S83" s="755"/>
      <c r="T83" s="755"/>
      <c r="U83" s="755"/>
      <c r="V83" s="755"/>
      <c r="W83" s="755"/>
      <c r="X83" s="755"/>
      <c r="Y83" s="755"/>
      <c r="Z83" s="755"/>
      <c r="AA83" s="755"/>
      <c r="AB83" s="755"/>
      <c r="AC83" s="755"/>
      <c r="AD83" s="755"/>
      <c r="AE83" s="755"/>
      <c r="AF83" s="755"/>
      <c r="AG83" s="755"/>
      <c r="AH83" s="755"/>
      <c r="AI83" s="755"/>
      <c r="AJ83" s="755"/>
      <c r="AK83" s="121"/>
    </row>
    <row r="84" spans="1:38" s="33" customFormat="1" ht="13.5" customHeight="1">
      <c r="A84" s="756" t="s">
        <v>145</v>
      </c>
      <c r="B84" s="757"/>
      <c r="C84" s="757"/>
      <c r="D84" s="758"/>
      <c r="E84" s="387"/>
      <c r="F84" s="770" t="s">
        <v>146</v>
      </c>
      <c r="G84" s="770"/>
      <c r="H84" s="770"/>
      <c r="I84" s="770"/>
      <c r="J84" s="770"/>
      <c r="K84" s="770"/>
      <c r="L84" s="770"/>
      <c r="M84" s="770"/>
      <c r="N84" s="770"/>
      <c r="O84" s="770"/>
      <c r="P84" s="770"/>
      <c r="Q84" s="770"/>
      <c r="R84" s="770"/>
      <c r="S84" s="770"/>
      <c r="T84" s="770"/>
      <c r="U84" s="770"/>
      <c r="V84" s="770"/>
      <c r="W84" s="770"/>
      <c r="X84" s="770"/>
      <c r="Y84" s="770"/>
      <c r="Z84" s="770"/>
      <c r="AA84" s="770"/>
      <c r="AB84" s="770"/>
      <c r="AC84" s="770"/>
      <c r="AD84" s="770"/>
      <c r="AE84" s="770"/>
      <c r="AF84" s="770"/>
      <c r="AG84" s="770"/>
      <c r="AH84" s="770"/>
      <c r="AI84" s="770"/>
      <c r="AJ84" s="116"/>
      <c r="AK84" s="95"/>
      <c r="AL84" s="90"/>
    </row>
    <row r="85" spans="1:38" s="33" customFormat="1" ht="22.5" customHeight="1">
      <c r="A85" s="759"/>
      <c r="B85" s="760"/>
      <c r="C85" s="760"/>
      <c r="D85" s="761"/>
      <c r="E85" s="384"/>
      <c r="F85" s="722" t="s">
        <v>147</v>
      </c>
      <c r="G85" s="722"/>
      <c r="H85" s="722"/>
      <c r="I85" s="722"/>
      <c r="J85" s="722"/>
      <c r="K85" s="722"/>
      <c r="L85" s="722"/>
      <c r="M85" s="722"/>
      <c r="N85" s="722"/>
      <c r="O85" s="722"/>
      <c r="P85" s="722"/>
      <c r="Q85" s="722"/>
      <c r="R85" s="722"/>
      <c r="S85" s="722"/>
      <c r="T85" s="722"/>
      <c r="U85" s="722"/>
      <c r="V85" s="722"/>
      <c r="W85" s="722"/>
      <c r="X85" s="722"/>
      <c r="Y85" s="722"/>
      <c r="Z85" s="722"/>
      <c r="AA85" s="722"/>
      <c r="AB85" s="722"/>
      <c r="AC85" s="722"/>
      <c r="AD85" s="722"/>
      <c r="AE85" s="722"/>
      <c r="AF85" s="722"/>
      <c r="AG85" s="722"/>
      <c r="AH85" s="722"/>
      <c r="AI85" s="722"/>
      <c r="AJ85" s="722"/>
      <c r="AK85" s="765"/>
      <c r="AL85" s="90"/>
    </row>
    <row r="86" spans="1:38" s="33" customFormat="1" ht="13.5" customHeight="1">
      <c r="A86" s="759"/>
      <c r="B86" s="760"/>
      <c r="C86" s="760"/>
      <c r="D86" s="761"/>
      <c r="E86" s="384"/>
      <c r="F86" s="788" t="s">
        <v>148</v>
      </c>
      <c r="G86" s="788"/>
      <c r="H86" s="788"/>
      <c r="I86" s="788"/>
      <c r="J86" s="788"/>
      <c r="K86" s="788"/>
      <c r="L86" s="788"/>
      <c r="M86" s="788"/>
      <c r="N86" s="788"/>
      <c r="O86" s="788"/>
      <c r="P86" s="788"/>
      <c r="Q86" s="788"/>
      <c r="R86" s="788"/>
      <c r="S86" s="788"/>
      <c r="T86" s="788"/>
      <c r="U86" s="788"/>
      <c r="V86" s="788"/>
      <c r="W86" s="788"/>
      <c r="X86" s="788"/>
      <c r="Y86" s="788"/>
      <c r="Z86" s="788"/>
      <c r="AA86" s="788"/>
      <c r="AB86" s="788"/>
      <c r="AC86" s="788"/>
      <c r="AD86" s="788"/>
      <c r="AE86" s="788"/>
      <c r="AF86" s="788"/>
      <c r="AG86" s="788"/>
      <c r="AH86" s="788"/>
      <c r="AI86" s="788"/>
      <c r="AJ86" s="119"/>
      <c r="AK86" s="93"/>
      <c r="AL86" s="90"/>
    </row>
    <row r="87" spans="1:38" s="33" customFormat="1" ht="13.5" customHeight="1">
      <c r="A87" s="762"/>
      <c r="B87" s="763"/>
      <c r="C87" s="763"/>
      <c r="D87" s="764"/>
      <c r="E87" s="388"/>
      <c r="F87" s="771" t="s">
        <v>149</v>
      </c>
      <c r="G87" s="771"/>
      <c r="H87" s="771"/>
      <c r="I87" s="771"/>
      <c r="J87" s="771"/>
      <c r="K87" s="771"/>
      <c r="L87" s="771"/>
      <c r="M87" s="771"/>
      <c r="N87" s="771"/>
      <c r="O87" s="771"/>
      <c r="P87" s="771"/>
      <c r="Q87" s="771"/>
      <c r="R87" s="771"/>
      <c r="S87" s="771"/>
      <c r="T87" s="771"/>
      <c r="U87" s="771"/>
      <c r="V87" s="771"/>
      <c r="W87" s="771"/>
      <c r="X87" s="771"/>
      <c r="Y87" s="771"/>
      <c r="Z87" s="771"/>
      <c r="AA87" s="771"/>
      <c r="AB87" s="771"/>
      <c r="AC87" s="771"/>
      <c r="AD87" s="771"/>
      <c r="AE87" s="771"/>
      <c r="AF87" s="771"/>
      <c r="AG87" s="771"/>
      <c r="AH87" s="771"/>
      <c r="AI87" s="771"/>
      <c r="AJ87" s="117"/>
      <c r="AK87" s="97"/>
      <c r="AL87" s="90"/>
    </row>
    <row r="88" spans="1:38" s="33" customFormat="1" ht="22.5" customHeight="1">
      <c r="A88" s="756" t="s">
        <v>150</v>
      </c>
      <c r="B88" s="757"/>
      <c r="C88" s="757"/>
      <c r="D88" s="758"/>
      <c r="E88" s="387"/>
      <c r="F88" s="721" t="s">
        <v>151</v>
      </c>
      <c r="G88" s="721"/>
      <c r="H88" s="721"/>
      <c r="I88" s="721"/>
      <c r="J88" s="721"/>
      <c r="K88" s="721"/>
      <c r="L88" s="721"/>
      <c r="M88" s="721"/>
      <c r="N88" s="721"/>
      <c r="O88" s="721"/>
      <c r="P88" s="721"/>
      <c r="Q88" s="721"/>
      <c r="R88" s="721"/>
      <c r="S88" s="721"/>
      <c r="T88" s="721"/>
      <c r="U88" s="721"/>
      <c r="V88" s="721"/>
      <c r="W88" s="721"/>
      <c r="X88" s="721"/>
      <c r="Y88" s="721"/>
      <c r="Z88" s="721"/>
      <c r="AA88" s="721"/>
      <c r="AB88" s="721"/>
      <c r="AC88" s="721"/>
      <c r="AD88" s="721"/>
      <c r="AE88" s="721"/>
      <c r="AF88" s="721"/>
      <c r="AG88" s="721"/>
      <c r="AH88" s="721"/>
      <c r="AI88" s="721"/>
      <c r="AJ88" s="721"/>
      <c r="AK88" s="96"/>
      <c r="AL88" s="90"/>
    </row>
    <row r="89" spans="1:38" s="33" customFormat="1" ht="15" customHeight="1">
      <c r="A89" s="759"/>
      <c r="B89" s="760"/>
      <c r="C89" s="760"/>
      <c r="D89" s="761"/>
      <c r="E89" s="384"/>
      <c r="F89" s="722" t="s">
        <v>152</v>
      </c>
      <c r="G89" s="722"/>
      <c r="H89" s="722"/>
      <c r="I89" s="722"/>
      <c r="J89" s="722"/>
      <c r="K89" s="722"/>
      <c r="L89" s="722"/>
      <c r="M89" s="722"/>
      <c r="N89" s="722"/>
      <c r="O89" s="722"/>
      <c r="P89" s="722"/>
      <c r="Q89" s="722"/>
      <c r="R89" s="722"/>
      <c r="S89" s="722"/>
      <c r="T89" s="722"/>
      <c r="U89" s="722"/>
      <c r="V89" s="722"/>
      <c r="W89" s="722"/>
      <c r="X89" s="722"/>
      <c r="Y89" s="722"/>
      <c r="Z89" s="722"/>
      <c r="AA89" s="722"/>
      <c r="AB89" s="722"/>
      <c r="AC89" s="722"/>
      <c r="AD89" s="722"/>
      <c r="AE89" s="722"/>
      <c r="AF89" s="722"/>
      <c r="AG89" s="722"/>
      <c r="AH89" s="722"/>
      <c r="AI89" s="722"/>
      <c r="AJ89" s="118"/>
      <c r="AK89" s="96"/>
      <c r="AL89" s="35"/>
    </row>
    <row r="90" spans="1:38" s="33" customFormat="1" ht="13.5" customHeight="1">
      <c r="A90" s="759"/>
      <c r="B90" s="760"/>
      <c r="C90" s="760"/>
      <c r="D90" s="761"/>
      <c r="E90" s="387"/>
      <c r="F90" s="754" t="s">
        <v>153</v>
      </c>
      <c r="G90" s="754"/>
      <c r="H90" s="754"/>
      <c r="I90" s="754"/>
      <c r="J90" s="754"/>
      <c r="K90" s="754"/>
      <c r="L90" s="754"/>
      <c r="M90" s="754"/>
      <c r="N90" s="754"/>
      <c r="O90" s="754"/>
      <c r="P90" s="754"/>
      <c r="Q90" s="754"/>
      <c r="R90" s="754"/>
      <c r="S90" s="754"/>
      <c r="T90" s="754"/>
      <c r="U90" s="754"/>
      <c r="V90" s="754"/>
      <c r="W90" s="754"/>
      <c r="X90" s="754"/>
      <c r="Y90" s="754"/>
      <c r="Z90" s="754"/>
      <c r="AA90" s="754"/>
      <c r="AB90" s="754"/>
      <c r="AC90" s="754"/>
      <c r="AD90" s="754"/>
      <c r="AE90" s="754"/>
      <c r="AF90" s="754"/>
      <c r="AG90" s="754"/>
      <c r="AH90" s="754"/>
      <c r="AI90" s="754"/>
      <c r="AJ90" s="131"/>
      <c r="AK90" s="135"/>
    </row>
    <row r="91" spans="1:38" s="33" customFormat="1" ht="15.75" customHeight="1">
      <c r="A91" s="762"/>
      <c r="B91" s="763"/>
      <c r="C91" s="763"/>
      <c r="D91" s="764"/>
      <c r="E91" s="388"/>
      <c r="F91" s="771" t="s">
        <v>154</v>
      </c>
      <c r="G91" s="771"/>
      <c r="H91" s="771"/>
      <c r="I91" s="771"/>
      <c r="J91" s="771"/>
      <c r="K91" s="771"/>
      <c r="L91" s="771"/>
      <c r="M91" s="771"/>
      <c r="N91" s="771"/>
      <c r="O91" s="771"/>
      <c r="P91" s="771"/>
      <c r="Q91" s="771"/>
      <c r="R91" s="771"/>
      <c r="S91" s="771"/>
      <c r="T91" s="771"/>
      <c r="U91" s="771"/>
      <c r="V91" s="771"/>
      <c r="W91" s="771"/>
      <c r="X91" s="771"/>
      <c r="Y91" s="771"/>
      <c r="Z91" s="771"/>
      <c r="AA91" s="771"/>
      <c r="AB91" s="771"/>
      <c r="AC91" s="771"/>
      <c r="AD91" s="771"/>
      <c r="AE91" s="771"/>
      <c r="AF91" s="771"/>
      <c r="AG91" s="771"/>
      <c r="AH91" s="771"/>
      <c r="AI91" s="771"/>
      <c r="AJ91" s="771"/>
      <c r="AK91" s="136"/>
    </row>
    <row r="92" spans="1:38" s="33" customFormat="1" ht="13.5" customHeight="1">
      <c r="A92" s="756" t="s">
        <v>155</v>
      </c>
      <c r="B92" s="757"/>
      <c r="C92" s="757"/>
      <c r="D92" s="758"/>
      <c r="E92" s="387"/>
      <c r="F92" s="754" t="s">
        <v>156</v>
      </c>
      <c r="G92" s="754"/>
      <c r="H92" s="754"/>
      <c r="I92" s="754"/>
      <c r="J92" s="754"/>
      <c r="K92" s="754"/>
      <c r="L92" s="754"/>
      <c r="M92" s="754"/>
      <c r="N92" s="754"/>
      <c r="O92" s="754"/>
      <c r="P92" s="754"/>
      <c r="Q92" s="754"/>
      <c r="R92" s="754"/>
      <c r="S92" s="754"/>
      <c r="T92" s="754"/>
      <c r="U92" s="754"/>
      <c r="V92" s="754"/>
      <c r="W92" s="754"/>
      <c r="X92" s="754"/>
      <c r="Y92" s="754"/>
      <c r="Z92" s="754"/>
      <c r="AA92" s="754"/>
      <c r="AB92" s="754"/>
      <c r="AC92" s="754"/>
      <c r="AD92" s="754"/>
      <c r="AE92" s="754"/>
      <c r="AF92" s="754"/>
      <c r="AG92" s="754"/>
      <c r="AH92" s="754"/>
      <c r="AI92" s="754"/>
      <c r="AJ92" s="129"/>
      <c r="AK92" s="134"/>
    </row>
    <row r="93" spans="1:38" s="33" customFormat="1" ht="21" customHeight="1">
      <c r="A93" s="759"/>
      <c r="B93" s="760"/>
      <c r="C93" s="760"/>
      <c r="D93" s="761"/>
      <c r="E93" s="384"/>
      <c r="F93" s="722" t="s">
        <v>157</v>
      </c>
      <c r="G93" s="722"/>
      <c r="H93" s="722"/>
      <c r="I93" s="722"/>
      <c r="J93" s="722"/>
      <c r="K93" s="722"/>
      <c r="L93" s="722"/>
      <c r="M93" s="722"/>
      <c r="N93" s="722"/>
      <c r="O93" s="722"/>
      <c r="P93" s="722"/>
      <c r="Q93" s="722"/>
      <c r="R93" s="722"/>
      <c r="S93" s="722"/>
      <c r="T93" s="722"/>
      <c r="U93" s="722"/>
      <c r="V93" s="722"/>
      <c r="W93" s="722"/>
      <c r="X93" s="722"/>
      <c r="Y93" s="722"/>
      <c r="Z93" s="722"/>
      <c r="AA93" s="722"/>
      <c r="AB93" s="722"/>
      <c r="AC93" s="722"/>
      <c r="AD93" s="722"/>
      <c r="AE93" s="722"/>
      <c r="AF93" s="722"/>
      <c r="AG93" s="722"/>
      <c r="AH93" s="722"/>
      <c r="AI93" s="722"/>
      <c r="AJ93" s="722"/>
      <c r="AK93" s="765"/>
    </row>
    <row r="94" spans="1:38" s="33" customFormat="1" ht="13.5" customHeight="1">
      <c r="A94" s="759"/>
      <c r="B94" s="760"/>
      <c r="C94" s="760"/>
      <c r="D94" s="761"/>
      <c r="E94" s="384"/>
      <c r="F94" s="722" t="s">
        <v>158</v>
      </c>
      <c r="G94" s="722"/>
      <c r="H94" s="722"/>
      <c r="I94" s="722"/>
      <c r="J94" s="722"/>
      <c r="K94" s="722"/>
      <c r="L94" s="722"/>
      <c r="M94" s="722"/>
      <c r="N94" s="722"/>
      <c r="O94" s="722"/>
      <c r="P94" s="722"/>
      <c r="Q94" s="722"/>
      <c r="R94" s="722"/>
      <c r="S94" s="722"/>
      <c r="T94" s="722"/>
      <c r="U94" s="722"/>
      <c r="V94" s="722"/>
      <c r="W94" s="722"/>
      <c r="X94" s="722"/>
      <c r="Y94" s="722"/>
      <c r="Z94" s="722"/>
      <c r="AA94" s="722"/>
      <c r="AB94" s="722"/>
      <c r="AC94" s="722"/>
      <c r="AD94" s="722"/>
      <c r="AE94" s="722"/>
      <c r="AF94" s="722"/>
      <c r="AG94" s="722"/>
      <c r="AH94" s="722"/>
      <c r="AI94" s="722"/>
      <c r="AJ94" s="128"/>
      <c r="AK94" s="135"/>
    </row>
    <row r="95" spans="1:38" s="33" customFormat="1" ht="13.5" customHeight="1">
      <c r="A95" s="762"/>
      <c r="B95" s="763"/>
      <c r="C95" s="763"/>
      <c r="D95" s="764"/>
      <c r="E95" s="388"/>
      <c r="F95" s="771" t="s">
        <v>159</v>
      </c>
      <c r="G95" s="771"/>
      <c r="H95" s="771"/>
      <c r="I95" s="771"/>
      <c r="J95" s="771"/>
      <c r="K95" s="771"/>
      <c r="L95" s="771"/>
      <c r="M95" s="771"/>
      <c r="N95" s="771"/>
      <c r="O95" s="771"/>
      <c r="P95" s="771"/>
      <c r="Q95" s="771"/>
      <c r="R95" s="771"/>
      <c r="S95" s="771"/>
      <c r="T95" s="771"/>
      <c r="U95" s="771"/>
      <c r="V95" s="771"/>
      <c r="W95" s="771"/>
      <c r="X95" s="771"/>
      <c r="Y95" s="771"/>
      <c r="Z95" s="771"/>
      <c r="AA95" s="771"/>
      <c r="AB95" s="771"/>
      <c r="AC95" s="771"/>
      <c r="AD95" s="771"/>
      <c r="AE95" s="771"/>
      <c r="AF95" s="771"/>
      <c r="AG95" s="771"/>
      <c r="AH95" s="771"/>
      <c r="AI95" s="771"/>
      <c r="AJ95" s="132"/>
      <c r="AK95" s="136"/>
    </row>
    <row r="96" spans="1:38" s="33" customFormat="1" ht="13.5" customHeight="1">
      <c r="A96" s="756" t="s">
        <v>160</v>
      </c>
      <c r="B96" s="757"/>
      <c r="C96" s="757"/>
      <c r="D96" s="758"/>
      <c r="E96" s="387"/>
      <c r="F96" s="721" t="s">
        <v>161</v>
      </c>
      <c r="G96" s="721"/>
      <c r="H96" s="721"/>
      <c r="I96" s="721"/>
      <c r="J96" s="721"/>
      <c r="K96" s="721"/>
      <c r="L96" s="721"/>
      <c r="M96" s="721"/>
      <c r="N96" s="721"/>
      <c r="O96" s="721"/>
      <c r="P96" s="721"/>
      <c r="Q96" s="721"/>
      <c r="R96" s="721"/>
      <c r="S96" s="721"/>
      <c r="T96" s="721"/>
      <c r="U96" s="721"/>
      <c r="V96" s="721"/>
      <c r="W96" s="721"/>
      <c r="X96" s="721"/>
      <c r="Y96" s="721"/>
      <c r="Z96" s="721"/>
      <c r="AA96" s="721"/>
      <c r="AB96" s="721"/>
      <c r="AC96" s="721"/>
      <c r="AD96" s="721"/>
      <c r="AE96" s="721"/>
      <c r="AF96" s="721"/>
      <c r="AG96" s="721"/>
      <c r="AH96" s="721"/>
      <c r="AI96" s="721"/>
      <c r="AJ96" s="721"/>
      <c r="AK96" s="138"/>
    </row>
    <row r="97" spans="1:53" s="33" customFormat="1" ht="13.5" customHeight="1">
      <c r="A97" s="759"/>
      <c r="B97" s="760"/>
      <c r="C97" s="760"/>
      <c r="D97" s="761"/>
      <c r="E97" s="384"/>
      <c r="F97" s="722" t="s">
        <v>162</v>
      </c>
      <c r="G97" s="722"/>
      <c r="H97" s="722"/>
      <c r="I97" s="722"/>
      <c r="J97" s="722"/>
      <c r="K97" s="722"/>
      <c r="L97" s="722"/>
      <c r="M97" s="722"/>
      <c r="N97" s="722"/>
      <c r="O97" s="722"/>
      <c r="P97" s="722"/>
      <c r="Q97" s="722"/>
      <c r="R97" s="722"/>
      <c r="S97" s="722"/>
      <c r="T97" s="722"/>
      <c r="U97" s="722"/>
      <c r="V97" s="722"/>
      <c r="W97" s="722"/>
      <c r="X97" s="722"/>
      <c r="Y97" s="722"/>
      <c r="Z97" s="722"/>
      <c r="AA97" s="722"/>
      <c r="AB97" s="722"/>
      <c r="AC97" s="722"/>
      <c r="AD97" s="722"/>
      <c r="AE97" s="722"/>
      <c r="AF97" s="722"/>
      <c r="AG97" s="722"/>
      <c r="AH97" s="722"/>
      <c r="AI97" s="722"/>
      <c r="AJ97" s="128"/>
      <c r="AK97" s="137"/>
    </row>
    <row r="98" spans="1:53" s="33" customFormat="1" ht="13.5" customHeight="1">
      <c r="A98" s="759"/>
      <c r="B98" s="760"/>
      <c r="C98" s="760"/>
      <c r="D98" s="761"/>
      <c r="E98" s="384"/>
      <c r="F98" s="722" t="s">
        <v>163</v>
      </c>
      <c r="G98" s="722"/>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128"/>
      <c r="AK98" s="137"/>
    </row>
    <row r="99" spans="1:53" s="33" customFormat="1" ht="13.5" customHeight="1" thickBot="1">
      <c r="A99" s="762"/>
      <c r="B99" s="763"/>
      <c r="C99" s="763"/>
      <c r="D99" s="764"/>
      <c r="E99" s="389"/>
      <c r="F99" s="787" t="s">
        <v>164</v>
      </c>
      <c r="G99" s="787"/>
      <c r="H99" s="787"/>
      <c r="I99" s="787"/>
      <c r="J99" s="787"/>
      <c r="K99" s="787"/>
      <c r="L99" s="787"/>
      <c r="M99" s="787"/>
      <c r="N99" s="787"/>
      <c r="O99" s="787"/>
      <c r="P99" s="787"/>
      <c r="Q99" s="787"/>
      <c r="R99" s="787"/>
      <c r="S99" s="787"/>
      <c r="T99" s="787"/>
      <c r="U99" s="787"/>
      <c r="V99" s="787"/>
      <c r="W99" s="787"/>
      <c r="X99" s="787"/>
      <c r="Y99" s="787"/>
      <c r="Z99" s="787"/>
      <c r="AA99" s="787"/>
      <c r="AB99" s="787"/>
      <c r="AC99" s="787"/>
      <c r="AD99" s="787"/>
      <c r="AE99" s="787"/>
      <c r="AF99" s="787"/>
      <c r="AG99" s="787"/>
      <c r="AH99" s="787"/>
      <c r="AI99" s="787"/>
      <c r="AJ99" s="133"/>
      <c r="AK99" s="120"/>
    </row>
    <row r="100" spans="1:53" s="33" customFormat="1" ht="15" customHeight="1">
      <c r="A100" s="768" t="s">
        <v>383</v>
      </c>
      <c r="B100" s="769"/>
      <c r="C100" s="769"/>
      <c r="D100" s="769"/>
      <c r="E100" s="769"/>
      <c r="F100" s="769"/>
      <c r="G100" s="769"/>
      <c r="H100" s="769"/>
      <c r="I100" s="769"/>
      <c r="J100" s="769"/>
      <c r="K100" s="769"/>
      <c r="L100" s="769"/>
      <c r="M100" s="769"/>
      <c r="N100" s="769"/>
      <c r="O100" s="769"/>
      <c r="P100" s="769"/>
      <c r="Q100" s="769"/>
      <c r="R100" s="769"/>
      <c r="S100" s="769"/>
      <c r="T100" s="769"/>
      <c r="U100" s="769"/>
      <c r="V100" s="769"/>
      <c r="W100" s="769"/>
      <c r="X100" s="769"/>
      <c r="Y100" s="769"/>
      <c r="Z100" s="769"/>
      <c r="AA100" s="769"/>
      <c r="AB100" s="769"/>
      <c r="AC100" s="769"/>
      <c r="AD100" s="769"/>
      <c r="AE100" s="769"/>
      <c r="AF100" s="769"/>
      <c r="AG100" s="153"/>
      <c r="AH100" s="382"/>
      <c r="AI100" s="155" t="s">
        <v>133</v>
      </c>
      <c r="AJ100" s="154"/>
      <c r="AK100" s="156"/>
      <c r="AL100" s="89"/>
      <c r="AN100" s="30"/>
      <c r="AO100" s="30"/>
      <c r="AP100" s="30"/>
      <c r="AQ100" s="30"/>
      <c r="AR100" s="30"/>
      <c r="AS100" s="30"/>
      <c r="AT100" s="30"/>
      <c r="AU100" s="34"/>
      <c r="AV100" s="30"/>
      <c r="AW100" s="30"/>
      <c r="AX100" s="30"/>
      <c r="AY100" s="30"/>
      <c r="AZ100" s="30"/>
      <c r="BA100" s="30"/>
    </row>
    <row r="101" spans="1:53" s="193" customFormat="1" ht="11.25" customHeight="1">
      <c r="A101" s="390"/>
      <c r="B101" s="192"/>
      <c r="C101" s="391"/>
      <c r="D101" s="391"/>
      <c r="E101" s="391"/>
      <c r="F101" s="391"/>
      <c r="G101" s="391"/>
      <c r="H101" s="391"/>
      <c r="I101" s="391"/>
      <c r="J101" s="391"/>
      <c r="K101" s="391"/>
      <c r="L101" s="391"/>
      <c r="M101" s="391"/>
      <c r="N101" s="391"/>
      <c r="O101" s="391"/>
      <c r="P101" s="391"/>
      <c r="Q101" s="391"/>
      <c r="R101" s="391"/>
      <c r="S101" s="391"/>
      <c r="T101" s="391"/>
      <c r="U101" s="391"/>
      <c r="V101" s="391"/>
      <c r="W101" s="391"/>
      <c r="X101" s="391"/>
      <c r="Y101" s="391"/>
      <c r="Z101" s="391"/>
      <c r="AA101" s="391"/>
      <c r="AB101" s="391"/>
      <c r="AC101" s="391"/>
      <c r="AD101" s="391"/>
      <c r="AE101" s="391"/>
      <c r="AF101" s="391"/>
      <c r="AG101" s="391"/>
      <c r="AH101" s="391"/>
      <c r="AI101" s="391"/>
      <c r="AJ101" s="391"/>
      <c r="AU101" s="231"/>
    </row>
    <row r="102" spans="1:53" s="193" customFormat="1" ht="15" customHeight="1">
      <c r="A102" s="375" t="s">
        <v>386</v>
      </c>
      <c r="B102" s="392"/>
      <c r="C102" s="392"/>
      <c r="D102" s="392"/>
      <c r="E102" s="392"/>
      <c r="F102" s="392"/>
      <c r="G102" s="392"/>
      <c r="H102" s="392"/>
      <c r="I102" s="392"/>
      <c r="J102" s="392"/>
      <c r="K102" s="392"/>
      <c r="L102" s="392"/>
      <c r="M102" s="392"/>
      <c r="N102" s="392"/>
      <c r="O102" s="392"/>
      <c r="P102" s="392"/>
      <c r="Q102" s="393"/>
      <c r="R102" s="393"/>
      <c r="S102" s="393"/>
      <c r="T102" s="393"/>
      <c r="U102" s="393"/>
      <c r="V102" s="393"/>
      <c r="W102" s="393"/>
      <c r="X102" s="393"/>
      <c r="Y102" s="393"/>
      <c r="Z102" s="393"/>
      <c r="AA102" s="393"/>
      <c r="AB102" s="393"/>
      <c r="AC102" s="393"/>
      <c r="AD102" s="393"/>
      <c r="AE102" s="393"/>
      <c r="AF102" s="393"/>
      <c r="AG102" s="393"/>
      <c r="AH102" s="394"/>
      <c r="AI102" s="395"/>
      <c r="AJ102" s="331"/>
      <c r="AV102" s="231"/>
    </row>
    <row r="103" spans="1:53" s="203" customFormat="1" ht="45" customHeight="1">
      <c r="A103" s="798"/>
      <c r="B103" s="799"/>
      <c r="C103" s="799"/>
      <c r="D103" s="799"/>
      <c r="E103" s="799"/>
      <c r="F103" s="799"/>
      <c r="G103" s="799"/>
      <c r="H103" s="799"/>
      <c r="I103" s="799"/>
      <c r="J103" s="799"/>
      <c r="K103" s="799"/>
      <c r="L103" s="799"/>
      <c r="M103" s="799"/>
      <c r="N103" s="799"/>
      <c r="O103" s="799"/>
      <c r="P103" s="799"/>
      <c r="Q103" s="799"/>
      <c r="R103" s="799"/>
      <c r="S103" s="799"/>
      <c r="T103" s="799"/>
      <c r="U103" s="799"/>
      <c r="V103" s="799"/>
      <c r="W103" s="799"/>
      <c r="X103" s="799"/>
      <c r="Y103" s="799"/>
      <c r="Z103" s="799"/>
      <c r="AA103" s="799"/>
      <c r="AB103" s="799"/>
      <c r="AC103" s="799"/>
      <c r="AD103" s="799"/>
      <c r="AE103" s="799"/>
      <c r="AF103" s="799"/>
      <c r="AG103" s="799"/>
      <c r="AH103" s="799"/>
      <c r="AI103" s="799"/>
      <c r="AJ103" s="799"/>
      <c r="AK103" s="800"/>
      <c r="AL103" s="396"/>
      <c r="AM103" s="396"/>
      <c r="AN103" s="396"/>
      <c r="AO103" s="397"/>
      <c r="AP103" s="397"/>
      <c r="AQ103" s="397"/>
      <c r="AR103" s="397"/>
      <c r="AS103" s="397"/>
      <c r="AT103" s="397"/>
      <c r="AU103" s="397"/>
      <c r="AV103" s="397"/>
      <c r="AW103" s="397"/>
      <c r="AX103" s="397"/>
      <c r="AY103" s="398"/>
    </row>
    <row r="104" spans="1:53" s="203" customFormat="1" ht="6" customHeight="1">
      <c r="A104" s="209"/>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399"/>
      <c r="AH104" s="399"/>
      <c r="AI104" s="399"/>
      <c r="AJ104" s="399"/>
      <c r="AL104" s="396"/>
      <c r="AM104" s="396"/>
      <c r="AN104" s="396"/>
      <c r="AO104" s="397"/>
      <c r="AP104" s="397"/>
      <c r="AQ104" s="397"/>
      <c r="AR104" s="397"/>
      <c r="AS104" s="397"/>
      <c r="AT104" s="397"/>
      <c r="AU104" s="397"/>
      <c r="AV104" s="397"/>
      <c r="AW104" s="397"/>
      <c r="AX104" s="397"/>
      <c r="AY104" s="398"/>
    </row>
    <row r="105" spans="1:53" s="203" customFormat="1" ht="12">
      <c r="A105" s="400" t="s">
        <v>36</v>
      </c>
      <c r="B105" s="241" t="s">
        <v>42</v>
      </c>
      <c r="C105" s="209"/>
      <c r="D105" s="275"/>
      <c r="E105" s="209"/>
      <c r="F105" s="209"/>
      <c r="G105" s="275"/>
      <c r="H105" s="275"/>
      <c r="I105" s="275"/>
      <c r="J105" s="275"/>
      <c r="K105" s="275"/>
      <c r="L105" s="275"/>
      <c r="M105" s="275"/>
      <c r="N105" s="275"/>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75"/>
      <c r="AJ105" s="210"/>
      <c r="AU105" s="208"/>
    </row>
    <row r="106" spans="1:53" s="193" customFormat="1" ht="22.5" customHeight="1">
      <c r="A106" s="330" t="s">
        <v>36</v>
      </c>
      <c r="B106" s="753" t="s">
        <v>334</v>
      </c>
      <c r="C106" s="753"/>
      <c r="D106" s="753"/>
      <c r="E106" s="753"/>
      <c r="F106" s="753"/>
      <c r="G106" s="753"/>
      <c r="H106" s="753"/>
      <c r="I106" s="753"/>
      <c r="J106" s="753"/>
      <c r="K106" s="753"/>
      <c r="L106" s="753"/>
      <c r="M106" s="753"/>
      <c r="N106" s="753"/>
      <c r="O106" s="753"/>
      <c r="P106" s="753"/>
      <c r="Q106" s="753"/>
      <c r="R106" s="753"/>
      <c r="S106" s="753"/>
      <c r="T106" s="753"/>
      <c r="U106" s="753"/>
      <c r="V106" s="753"/>
      <c r="W106" s="753"/>
      <c r="X106" s="753"/>
      <c r="Y106" s="753"/>
      <c r="Z106" s="753"/>
      <c r="AA106" s="753"/>
      <c r="AB106" s="753"/>
      <c r="AC106" s="753"/>
      <c r="AD106" s="753"/>
      <c r="AE106" s="753"/>
      <c r="AF106" s="753"/>
      <c r="AG106" s="753"/>
      <c r="AH106" s="753"/>
      <c r="AI106" s="753"/>
      <c r="AJ106" s="753"/>
      <c r="AU106" s="231"/>
    </row>
    <row r="107" spans="1:53" s="203" customFormat="1" ht="9.75" customHeight="1" thickBot="1">
      <c r="A107" s="209"/>
      <c r="B107" s="401"/>
      <c r="C107" s="401"/>
      <c r="D107" s="401"/>
      <c r="E107" s="401"/>
      <c r="F107" s="401"/>
      <c r="G107" s="401"/>
      <c r="H107" s="401"/>
      <c r="I107" s="401"/>
      <c r="J107" s="401"/>
      <c r="K107" s="401"/>
      <c r="L107" s="401"/>
      <c r="M107" s="401"/>
      <c r="N107" s="401"/>
      <c r="O107" s="401"/>
      <c r="P107" s="401"/>
      <c r="Q107" s="401"/>
      <c r="R107" s="401"/>
      <c r="S107" s="401"/>
      <c r="T107" s="401"/>
      <c r="U107" s="401"/>
      <c r="V107" s="401"/>
      <c r="W107" s="401"/>
      <c r="X107" s="401"/>
      <c r="Y107" s="401"/>
      <c r="Z107" s="401"/>
      <c r="AA107" s="401"/>
      <c r="AB107" s="401"/>
      <c r="AC107" s="401"/>
      <c r="AD107" s="401"/>
      <c r="AE107" s="401"/>
      <c r="AF107" s="401"/>
      <c r="AG107" s="401"/>
      <c r="AH107" s="401"/>
      <c r="AI107" s="401"/>
      <c r="AJ107" s="306"/>
      <c r="AL107" s="396"/>
      <c r="AM107" s="396"/>
      <c r="AN107" s="396"/>
      <c r="AO107" s="397"/>
      <c r="AP107" s="397"/>
      <c r="AQ107" s="397"/>
      <c r="AR107" s="397"/>
      <c r="AS107" s="397"/>
      <c r="AT107" s="397"/>
      <c r="AU107" s="397"/>
      <c r="AV107" s="397"/>
      <c r="AW107" s="397"/>
      <c r="AX107" s="397"/>
      <c r="AY107" s="398"/>
    </row>
    <row r="108" spans="1:53" s="193" customFormat="1" ht="7.5" customHeight="1">
      <c r="A108" s="402"/>
      <c r="B108" s="403"/>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5"/>
      <c r="AV108" s="231"/>
    </row>
    <row r="109" spans="1:53" s="193" customFormat="1" ht="25.5" customHeight="1">
      <c r="A109" s="406" t="s">
        <v>119</v>
      </c>
      <c r="B109" s="752" t="s">
        <v>120</v>
      </c>
      <c r="C109" s="752"/>
      <c r="D109" s="752"/>
      <c r="E109" s="752"/>
      <c r="F109" s="752"/>
      <c r="G109" s="752"/>
      <c r="H109" s="752"/>
      <c r="I109" s="752"/>
      <c r="J109" s="752"/>
      <c r="K109" s="752"/>
      <c r="L109" s="752"/>
      <c r="M109" s="752"/>
      <c r="N109" s="752"/>
      <c r="O109" s="752"/>
      <c r="P109" s="752"/>
      <c r="Q109" s="752"/>
      <c r="R109" s="752"/>
      <c r="S109" s="752"/>
      <c r="T109" s="752"/>
      <c r="U109" s="752"/>
      <c r="V109" s="752"/>
      <c r="W109" s="752"/>
      <c r="X109" s="752"/>
      <c r="Y109" s="752"/>
      <c r="Z109" s="752"/>
      <c r="AA109" s="752"/>
      <c r="AB109" s="752"/>
      <c r="AC109" s="752"/>
      <c r="AD109" s="752"/>
      <c r="AE109" s="752"/>
      <c r="AF109" s="752"/>
      <c r="AG109" s="752"/>
      <c r="AH109" s="752"/>
      <c r="AI109" s="752"/>
      <c r="AJ109" s="407"/>
    </row>
    <row r="110" spans="1:53" s="193" customFormat="1" ht="7.5" customHeight="1">
      <c r="A110" s="406"/>
      <c r="B110" s="29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7"/>
    </row>
    <row r="111" spans="1:53" s="415" customFormat="1" ht="19.5" customHeight="1">
      <c r="A111" s="409"/>
      <c r="B111" s="408"/>
      <c r="C111" s="410" t="s">
        <v>25</v>
      </c>
      <c r="D111" s="410"/>
      <c r="E111" s="766"/>
      <c r="F111" s="767"/>
      <c r="G111" s="410" t="s">
        <v>2</v>
      </c>
      <c r="H111" s="766"/>
      <c r="I111" s="767"/>
      <c r="J111" s="410" t="s">
        <v>3</v>
      </c>
      <c r="K111" s="766"/>
      <c r="L111" s="767"/>
      <c r="M111" s="410" t="s">
        <v>6</v>
      </c>
      <c r="N111" s="411"/>
      <c r="O111" s="411"/>
      <c r="P111" s="411"/>
      <c r="Q111" s="412"/>
      <c r="R111" s="785" t="s">
        <v>26</v>
      </c>
      <c r="S111" s="785"/>
      <c r="T111" s="785"/>
      <c r="U111" s="785"/>
      <c r="V111" s="785"/>
      <c r="W111" s="801" t="s">
        <v>37</v>
      </c>
      <c r="X111" s="801"/>
      <c r="Y111" s="801"/>
      <c r="Z111" s="801"/>
      <c r="AA111" s="801"/>
      <c r="AB111" s="801"/>
      <c r="AC111" s="801"/>
      <c r="AD111" s="801"/>
      <c r="AE111" s="801"/>
      <c r="AF111" s="801"/>
      <c r="AG111" s="801"/>
      <c r="AH111" s="801"/>
      <c r="AI111" s="413"/>
      <c r="AJ111" s="414"/>
    </row>
    <row r="112" spans="1:53" s="415" customFormat="1" ht="19.5" customHeight="1">
      <c r="A112" s="409"/>
      <c r="B112" s="411"/>
      <c r="C112" s="410"/>
      <c r="D112" s="410"/>
      <c r="E112" s="410"/>
      <c r="F112" s="410"/>
      <c r="G112" s="410"/>
      <c r="H112" s="410"/>
      <c r="I112" s="410"/>
      <c r="J112" s="410"/>
      <c r="K112" s="410"/>
      <c r="L112" s="410"/>
      <c r="M112" s="410"/>
      <c r="N112" s="410"/>
      <c r="O112" s="410"/>
      <c r="P112" s="411"/>
      <c r="Q112" s="412"/>
      <c r="R112" s="785" t="s">
        <v>27</v>
      </c>
      <c r="S112" s="785"/>
      <c r="T112" s="785"/>
      <c r="U112" s="785"/>
      <c r="V112" s="785"/>
      <c r="W112" s="786"/>
      <c r="X112" s="786"/>
      <c r="Y112" s="786"/>
      <c r="Z112" s="786"/>
      <c r="AA112" s="786"/>
      <c r="AB112" s="786"/>
      <c r="AC112" s="786"/>
      <c r="AD112" s="786"/>
      <c r="AE112" s="786"/>
      <c r="AF112" s="786"/>
      <c r="AG112" s="786"/>
      <c r="AH112" s="786"/>
      <c r="AI112" s="416"/>
      <c r="AJ112" s="414"/>
    </row>
    <row r="113" spans="1:36" s="193" customFormat="1" ht="7.5" customHeight="1" thickBot="1">
      <c r="A113" s="233"/>
      <c r="B113" s="417"/>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4"/>
      <c r="AJ113" s="418"/>
    </row>
    <row r="114" spans="1:36" ht="17.25">
      <c r="A114" s="38"/>
      <c r="B114" s="32"/>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algorithmName="SHA-512" hashValue="j6gAWRrx+RN4raSes6/MlM1OovYzMEoxASFupBvXBkfrgYtMvrjmdxoHkfPzWLTuIapmeeIxz+CRcO+Vaa5GLA==" saltValue="sr29CN9k7Y61Nt8XtkMHGg==" spinCount="100000" sheet="1"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0">
      <formula>$W$19="×"</formula>
    </cfRule>
  </conditionalFormatting>
  <conditionalFormatting sqref="B19:K19">
    <cfRule type="expression" dxfId="11" priority="8">
      <formula>$B$19="×"</formula>
    </cfRule>
    <cfRule type="expression" dxfId="10" priority="12">
      <formula>$B$18="×"</formula>
    </cfRule>
  </conditionalFormatting>
  <conditionalFormatting sqref="L19:V19 A50:Y50 AF50:AM50 A51:AM57">
    <cfRule type="expression" dxfId="9" priority="11">
      <formula>$L$19="×"</formula>
    </cfRule>
  </conditionalFormatting>
  <conditionalFormatting sqref="A72:AK100">
    <cfRule type="expression" dxfId="8" priority="9">
      <formula>AND($B$19="×",$L$19="×")</formula>
    </cfRule>
  </conditionalFormatting>
  <conditionalFormatting sqref="A41:AM47 A49:AM49 A48:B48 AK48:AM48">
    <cfRule type="expression" dxfId="7" priority="6">
      <formula>$L$19="×"</formula>
    </cfRule>
  </conditionalFormatting>
  <conditionalFormatting sqref="A60:AK66 A68:AK70 A67:M67 O67:W67 Y67:AK67">
    <cfRule type="expression" dxfId="6" priority="5">
      <formula>$W$19="×"</formula>
    </cfRule>
  </conditionalFormatting>
  <conditionalFormatting sqref="P27:V35">
    <cfRule type="expression" dxfId="5" priority="4">
      <formula>$B$19="×"</formula>
    </cfRule>
  </conditionalFormatting>
  <conditionalFormatting sqref="W27:AC35">
    <cfRule type="expression" dxfId="4" priority="3">
      <formula>$L$19="×"</formula>
    </cfRule>
  </conditionalFormatting>
  <conditionalFormatting sqref="AD27:AJ35">
    <cfRule type="expression" dxfId="3" priority="2">
      <formula>$W$19="×"</formula>
    </cfRule>
  </conditionalFormatting>
  <conditionalFormatting sqref="A100 AG100:AK100">
    <cfRule type="expression" dxfId="2"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6"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7"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8"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9"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2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26"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28"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29"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30"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31"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45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45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45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45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46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46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46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466"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468"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469"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470"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B19" sqref="B19:K19"/>
    </sheetView>
  </sheetViews>
  <sheetFormatPr defaultColWidth="9" defaultRowHeight="13.5"/>
  <cols>
    <col min="1" max="1" width="3.25" style="35" customWidth="1"/>
    <col min="2" max="4" width="2" style="35" customWidth="1"/>
    <col min="5" max="5" width="1.875" style="35" customWidth="1"/>
    <col min="6" max="9" width="2" style="35" customWidth="1"/>
    <col min="10" max="10" width="2.125" style="35" customWidth="1"/>
    <col min="11" max="11" width="2" style="35" customWidth="1"/>
    <col min="12" max="12" width="2" style="35" hidden="1" customWidth="1"/>
    <col min="13" max="14" width="7.5" style="35" bestFit="1" customWidth="1"/>
    <col min="15" max="15" width="8.75" style="35" customWidth="1"/>
    <col min="16" max="16" width="17" style="35" customWidth="1"/>
    <col min="17" max="17" width="19.5" style="35" customWidth="1"/>
    <col min="18" max="22" width="11.125" style="35" customWidth="1"/>
    <col min="23" max="23" width="10" style="35" customWidth="1"/>
    <col min="24" max="24" width="11.125" style="35" customWidth="1"/>
    <col min="25" max="27" width="11" style="35" customWidth="1"/>
    <col min="28" max="30" width="11.125" style="35" customWidth="1"/>
    <col min="31" max="32" width="10.625" style="110" customWidth="1"/>
    <col min="33" max="33" width="10.625" style="35" customWidth="1"/>
    <col min="34" max="34" width="11.25" style="35" customWidth="1"/>
    <col min="35" max="35" width="11" style="35" customWidth="1"/>
    <col min="36" max="38" width="11.125" style="35" customWidth="1"/>
    <col min="39" max="16384" width="9" style="35"/>
  </cols>
  <sheetData>
    <row r="1" spans="1:38" s="238" customFormat="1">
      <c r="A1" s="419" t="s">
        <v>38</v>
      </c>
      <c r="B1" s="419"/>
      <c r="C1" s="237"/>
      <c r="D1" s="237"/>
      <c r="E1" s="237"/>
      <c r="F1" s="237"/>
      <c r="G1" s="237"/>
      <c r="H1" s="237"/>
      <c r="I1" s="237" t="s">
        <v>327</v>
      </c>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row>
    <row r="2" spans="1:38" s="238" customFormat="1" ht="10.5" customHeight="1" thickBo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row>
    <row r="3" spans="1:38" s="238" customFormat="1" ht="15" thickBot="1">
      <c r="A3" s="941" t="s">
        <v>48</v>
      </c>
      <c r="B3" s="941"/>
      <c r="C3" s="942"/>
      <c r="D3" s="943" t="str">
        <f>IF(基本情報入力シート!M16="","",基本情報入力シート!M16)</f>
        <v/>
      </c>
      <c r="E3" s="944"/>
      <c r="F3" s="944"/>
      <c r="G3" s="944"/>
      <c r="H3" s="944"/>
      <c r="I3" s="944"/>
      <c r="J3" s="944"/>
      <c r="K3" s="944"/>
      <c r="L3" s="944"/>
      <c r="M3" s="944"/>
      <c r="N3" s="944"/>
      <c r="O3" s="944"/>
      <c r="P3" s="945"/>
      <c r="Q3" s="237"/>
      <c r="R3" s="237"/>
      <c r="S3" s="237"/>
      <c r="T3" s="237"/>
      <c r="U3" s="237"/>
      <c r="V3" s="237"/>
      <c r="W3" s="237"/>
      <c r="X3" s="237"/>
      <c r="Y3" s="237"/>
      <c r="Z3" s="237"/>
      <c r="AA3" s="237"/>
      <c r="AB3" s="237"/>
      <c r="AC3" s="237"/>
      <c r="AD3" s="237"/>
      <c r="AE3" s="237"/>
      <c r="AF3" s="237"/>
      <c r="AG3" s="237"/>
      <c r="AH3" s="237"/>
    </row>
    <row r="4" spans="1:38" s="238" customFormat="1" ht="9" customHeight="1" thickBot="1">
      <c r="A4" s="420"/>
      <c r="B4" s="420"/>
      <c r="C4" s="420"/>
      <c r="D4" s="421"/>
      <c r="E4" s="421"/>
      <c r="F4" s="421"/>
      <c r="G4" s="421"/>
      <c r="H4" s="421"/>
      <c r="I4" s="421"/>
      <c r="J4" s="421"/>
      <c r="K4" s="421"/>
      <c r="L4" s="421"/>
      <c r="M4" s="421"/>
      <c r="N4" s="421"/>
      <c r="O4" s="421"/>
      <c r="P4" s="237"/>
      <c r="Q4" s="237"/>
      <c r="R4" s="237"/>
      <c r="S4" s="237"/>
      <c r="T4" s="237"/>
      <c r="U4" s="237"/>
      <c r="V4" s="237"/>
      <c r="W4" s="237"/>
      <c r="X4" s="237"/>
      <c r="Y4" s="237"/>
      <c r="Z4" s="237"/>
      <c r="AA4" s="237"/>
      <c r="AB4" s="237"/>
      <c r="AC4" s="192"/>
      <c r="AD4" s="237"/>
      <c r="AE4" s="237"/>
      <c r="AF4" s="237"/>
      <c r="AG4" s="237"/>
      <c r="AH4" s="237"/>
    </row>
    <row r="5" spans="1:38" s="238" customFormat="1">
      <c r="A5" s="237"/>
      <c r="B5" s="952"/>
      <c r="C5" s="953"/>
      <c r="D5" s="953"/>
      <c r="E5" s="953"/>
      <c r="F5" s="953"/>
      <c r="G5" s="953"/>
      <c r="H5" s="953"/>
      <c r="I5" s="953"/>
      <c r="J5" s="953"/>
      <c r="K5" s="953"/>
      <c r="L5" s="953"/>
      <c r="M5" s="953"/>
      <c r="N5" s="953"/>
      <c r="O5" s="953"/>
      <c r="P5" s="954"/>
      <c r="Q5" s="946" t="s">
        <v>117</v>
      </c>
      <c r="R5" s="948" t="s">
        <v>84</v>
      </c>
      <c r="S5" s="948"/>
      <c r="T5" s="949"/>
      <c r="U5" s="422"/>
      <c r="V5" s="958"/>
      <c r="W5" s="959"/>
      <c r="X5" s="913" t="s">
        <v>118</v>
      </c>
      <c r="Y5" s="910" t="s">
        <v>84</v>
      </c>
      <c r="Z5" s="911"/>
      <c r="AA5" s="911"/>
      <c r="AB5" s="914" t="s">
        <v>82</v>
      </c>
      <c r="AC5" s="915"/>
      <c r="AD5" s="910"/>
      <c r="AE5" s="893" t="s">
        <v>113</v>
      </c>
      <c r="AF5" s="423"/>
      <c r="AG5" s="424"/>
      <c r="AH5" s="424"/>
      <c r="AI5" s="237"/>
      <c r="AJ5" s="237"/>
    </row>
    <row r="6" spans="1:38" s="238" customFormat="1" ht="48" customHeight="1">
      <c r="A6" s="237"/>
      <c r="B6" s="955"/>
      <c r="C6" s="956"/>
      <c r="D6" s="956"/>
      <c r="E6" s="956"/>
      <c r="F6" s="956"/>
      <c r="G6" s="956"/>
      <c r="H6" s="956"/>
      <c r="I6" s="956"/>
      <c r="J6" s="956"/>
      <c r="K6" s="956"/>
      <c r="L6" s="956"/>
      <c r="M6" s="956"/>
      <c r="N6" s="956"/>
      <c r="O6" s="956"/>
      <c r="P6" s="957"/>
      <c r="Q6" s="947"/>
      <c r="R6" s="425" t="s">
        <v>79</v>
      </c>
      <c r="S6" s="425" t="s">
        <v>80</v>
      </c>
      <c r="T6" s="426" t="s">
        <v>81</v>
      </c>
      <c r="U6" s="427"/>
      <c r="V6" s="960"/>
      <c r="W6" s="961"/>
      <c r="X6" s="908"/>
      <c r="Y6" s="428" t="s">
        <v>79</v>
      </c>
      <c r="Z6" s="428" t="s">
        <v>80</v>
      </c>
      <c r="AA6" s="428" t="s">
        <v>350</v>
      </c>
      <c r="AB6" s="428" t="s">
        <v>79</v>
      </c>
      <c r="AC6" s="428" t="s">
        <v>80</v>
      </c>
      <c r="AD6" s="428" t="s">
        <v>81</v>
      </c>
      <c r="AE6" s="894"/>
      <c r="AF6" s="429" t="s">
        <v>396</v>
      </c>
      <c r="AG6" s="430"/>
      <c r="AH6" s="430"/>
      <c r="AI6" s="237"/>
      <c r="AJ6" s="237"/>
    </row>
    <row r="7" spans="1:38" s="238" customFormat="1" ht="18" customHeight="1">
      <c r="A7" s="237"/>
      <c r="B7" s="431" t="s">
        <v>172</v>
      </c>
      <c r="C7" s="432"/>
      <c r="D7" s="432"/>
      <c r="E7" s="432"/>
      <c r="F7" s="432"/>
      <c r="G7" s="432"/>
      <c r="H7" s="432"/>
      <c r="I7" s="432"/>
      <c r="J7" s="432"/>
      <c r="K7" s="432"/>
      <c r="L7" s="432"/>
      <c r="M7" s="432"/>
      <c r="N7" s="432"/>
      <c r="O7" s="432"/>
      <c r="P7" s="432"/>
      <c r="Q7" s="105">
        <f>SUM(R7,S7)</f>
        <v>0</v>
      </c>
      <c r="R7" s="433">
        <f>T18</f>
        <v>0</v>
      </c>
      <c r="S7" s="434">
        <f>U18</f>
        <v>0</v>
      </c>
      <c r="T7" s="435"/>
      <c r="U7" s="436"/>
      <c r="V7" s="950" t="s">
        <v>170</v>
      </c>
      <c r="W7" s="951"/>
      <c r="X7" s="106">
        <f>V18</f>
        <v>0</v>
      </c>
      <c r="Y7" s="437"/>
      <c r="Z7" s="438"/>
      <c r="AA7" s="438"/>
      <c r="AB7" s="438"/>
      <c r="AC7" s="438"/>
      <c r="AD7" s="438"/>
      <c r="AE7" s="439"/>
      <c r="AF7" s="440"/>
      <c r="AG7" s="441"/>
      <c r="AH7" s="441"/>
      <c r="AI7" s="237"/>
      <c r="AJ7" s="237"/>
    </row>
    <row r="8" spans="1:38" s="238" customFormat="1" ht="18" customHeight="1" thickBot="1">
      <c r="A8" s="237"/>
      <c r="B8" s="442" t="s">
        <v>173</v>
      </c>
      <c r="C8" s="443"/>
      <c r="D8" s="443"/>
      <c r="E8" s="443"/>
      <c r="F8" s="443"/>
      <c r="G8" s="443"/>
      <c r="H8" s="443"/>
      <c r="I8" s="443"/>
      <c r="J8" s="443"/>
      <c r="K8" s="443"/>
      <c r="L8" s="443"/>
      <c r="M8" s="443"/>
      <c r="N8" s="443"/>
      <c r="O8" s="443"/>
      <c r="P8" s="443"/>
      <c r="Q8" s="124">
        <f>SUM(R8,S8,T8)</f>
        <v>0</v>
      </c>
      <c r="R8" s="123">
        <f>Y18</f>
        <v>0</v>
      </c>
      <c r="S8" s="123">
        <f>Z18</f>
        <v>0</v>
      </c>
      <c r="T8" s="125">
        <f>AA18</f>
        <v>0</v>
      </c>
      <c r="U8" s="107"/>
      <c r="V8" s="962" t="s">
        <v>171</v>
      </c>
      <c r="W8" s="963"/>
      <c r="X8" s="444">
        <f>SUM(Y8:AA8)</f>
        <v>0</v>
      </c>
      <c r="Y8" s="99">
        <f>AB18</f>
        <v>0</v>
      </c>
      <c r="Z8" s="99">
        <f t="shared" ref="Z8:AD8" si="0">AC18</f>
        <v>0</v>
      </c>
      <c r="AA8" s="99">
        <f t="shared" si="0"/>
        <v>0</v>
      </c>
      <c r="AB8" s="100">
        <f t="shared" si="0"/>
        <v>0</v>
      </c>
      <c r="AC8" s="100">
        <f t="shared" si="0"/>
        <v>0</v>
      </c>
      <c r="AD8" s="101">
        <f t="shared" si="0"/>
        <v>0</v>
      </c>
      <c r="AE8" s="102">
        <f>AH18</f>
        <v>0</v>
      </c>
      <c r="AF8" s="181">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78"/>
      <c r="AH8" s="78"/>
      <c r="AI8" s="237"/>
      <c r="AJ8" s="237"/>
    </row>
    <row r="9" spans="1:38" s="238" customFormat="1" ht="18.75" customHeight="1" thickBot="1">
      <c r="A9" s="237"/>
      <c r="B9" s="899" t="s">
        <v>331</v>
      </c>
      <c r="C9" s="900"/>
      <c r="D9" s="900"/>
      <c r="E9" s="900"/>
      <c r="F9" s="900"/>
      <c r="G9" s="900"/>
      <c r="H9" s="900"/>
      <c r="I9" s="900"/>
      <c r="J9" s="900"/>
      <c r="K9" s="900"/>
      <c r="L9" s="900"/>
      <c r="M9" s="900"/>
      <c r="N9" s="900"/>
      <c r="O9" s="900"/>
      <c r="P9" s="900"/>
      <c r="Q9" s="104">
        <f>SUM(R9,S9,T9)</f>
        <v>0</v>
      </c>
      <c r="R9" s="104">
        <f>AJ18</f>
        <v>0</v>
      </c>
      <c r="S9" s="104">
        <f>AK18</f>
        <v>0</v>
      </c>
      <c r="T9" s="103">
        <f>AL18</f>
        <v>0</v>
      </c>
      <c r="U9" s="445"/>
      <c r="V9" s="968"/>
      <c r="W9" s="968"/>
      <c r="X9" s="968"/>
      <c r="Y9" s="968"/>
      <c r="Z9" s="968"/>
      <c r="AA9" s="968"/>
      <c r="AB9" s="968"/>
      <c r="AC9" s="968"/>
      <c r="AD9" s="968"/>
      <c r="AE9" s="968"/>
      <c r="AF9" s="968"/>
      <c r="AG9" s="237"/>
      <c r="AH9" s="237"/>
      <c r="AI9" s="237"/>
    </row>
    <row r="10" spans="1:38" s="238" customFormat="1" ht="7.5" customHeight="1">
      <c r="A10" s="237"/>
      <c r="B10" s="446"/>
      <c r="C10" s="446"/>
      <c r="D10" s="446"/>
      <c r="E10" s="446"/>
      <c r="F10" s="446"/>
      <c r="G10" s="446"/>
      <c r="H10" s="446"/>
      <c r="I10" s="446"/>
      <c r="J10" s="446"/>
      <c r="K10" s="446"/>
      <c r="L10" s="446"/>
      <c r="M10" s="446"/>
      <c r="N10" s="446"/>
      <c r="O10" s="446"/>
      <c r="P10" s="446"/>
      <c r="Q10" s="78"/>
      <c r="R10" s="78"/>
      <c r="S10" s="78"/>
      <c r="T10" s="78"/>
      <c r="U10" s="445"/>
      <c r="V10" s="447"/>
      <c r="W10" s="447"/>
      <c r="X10" s="447"/>
      <c r="Y10" s="447"/>
      <c r="Z10" s="447"/>
      <c r="AA10" s="447"/>
      <c r="AB10" s="447"/>
      <c r="AC10" s="447"/>
      <c r="AD10" s="447"/>
      <c r="AE10" s="447"/>
      <c r="AF10" s="447"/>
      <c r="AG10" s="237"/>
      <c r="AH10" s="237"/>
      <c r="AI10" s="237"/>
    </row>
    <row r="11" spans="1:38" s="238" customFormat="1" ht="162" customHeight="1">
      <c r="A11" s="237"/>
      <c r="B11" s="916" t="s">
        <v>393</v>
      </c>
      <c r="C11" s="916"/>
      <c r="D11" s="916"/>
      <c r="E11" s="916"/>
      <c r="F11" s="916"/>
      <c r="G11" s="916"/>
      <c r="H11" s="916"/>
      <c r="I11" s="916"/>
      <c r="J11" s="916"/>
      <c r="K11" s="916"/>
      <c r="L11" s="916"/>
      <c r="M11" s="916"/>
      <c r="N11" s="916"/>
      <c r="O11" s="916"/>
      <c r="P11" s="916"/>
      <c r="Q11" s="916"/>
      <c r="R11" s="916"/>
      <c r="S11" s="916"/>
      <c r="T11" s="916"/>
      <c r="U11" s="916"/>
      <c r="V11" s="916"/>
      <c r="W11" s="916"/>
      <c r="X11" s="916"/>
      <c r="Y11" s="916"/>
      <c r="Z11" s="916"/>
      <c r="AA11" s="916"/>
      <c r="AB11" s="916"/>
      <c r="AC11" s="916"/>
      <c r="AD11" s="916"/>
      <c r="AE11" s="237"/>
      <c r="AF11" s="237"/>
      <c r="AG11" s="237"/>
      <c r="AH11" s="237"/>
    </row>
    <row r="12" spans="1:38" s="238" customFormat="1" ht="7.5" customHeight="1">
      <c r="A12" s="448"/>
      <c r="B12" s="448"/>
      <c r="C12" s="448"/>
      <c r="D12" s="448"/>
      <c r="E12" s="448"/>
      <c r="F12" s="448"/>
      <c r="G12" s="448"/>
      <c r="H12" s="448"/>
      <c r="I12" s="448"/>
      <c r="J12" s="448"/>
      <c r="K12" s="448"/>
      <c r="L12" s="448"/>
      <c r="M12" s="448"/>
      <c r="N12" s="448"/>
      <c r="O12" s="448"/>
      <c r="P12" s="449"/>
      <c r="Q12" s="237"/>
      <c r="R12" s="237"/>
      <c r="S12" s="237"/>
      <c r="T12" s="237"/>
      <c r="U12" s="237"/>
      <c r="V12" s="237"/>
      <c r="W12" s="237"/>
      <c r="X12" s="237"/>
      <c r="Y12" s="237"/>
      <c r="Z12" s="237"/>
      <c r="AA12" s="237"/>
      <c r="AB12" s="237"/>
      <c r="AC12" s="237"/>
      <c r="AD12" s="237"/>
      <c r="AE12" s="237"/>
      <c r="AF12" s="237"/>
      <c r="AG12" s="237"/>
      <c r="AH12" s="237"/>
    </row>
    <row r="13" spans="1:38" s="238" customFormat="1" ht="13.5" customHeight="1">
      <c r="A13" s="908"/>
      <c r="B13" s="917" t="s">
        <v>7</v>
      </c>
      <c r="C13" s="918"/>
      <c r="D13" s="918"/>
      <c r="E13" s="918"/>
      <c r="F13" s="918"/>
      <c r="G13" s="918"/>
      <c r="H13" s="918"/>
      <c r="I13" s="918"/>
      <c r="J13" s="918"/>
      <c r="K13" s="919"/>
      <c r="L13" s="450"/>
      <c r="M13" s="907" t="s">
        <v>74</v>
      </c>
      <c r="N13" s="451"/>
      <c r="O13" s="452"/>
      <c r="P13" s="919" t="s">
        <v>75</v>
      </c>
      <c r="Q13" s="964" t="s">
        <v>8</v>
      </c>
      <c r="R13" s="453" t="s">
        <v>172</v>
      </c>
      <c r="S13" s="454"/>
      <c r="T13" s="454"/>
      <c r="U13" s="454"/>
      <c r="V13" s="454"/>
      <c r="W13" s="455" t="s">
        <v>173</v>
      </c>
      <c r="X13" s="456"/>
      <c r="Y13" s="456"/>
      <c r="Z13" s="456"/>
      <c r="AA13" s="456"/>
      <c r="AB13" s="456"/>
      <c r="AC13" s="456"/>
      <c r="AD13" s="456"/>
      <c r="AE13" s="456"/>
      <c r="AF13" s="456"/>
      <c r="AG13" s="456"/>
      <c r="AH13" s="457"/>
      <c r="AI13" s="938" t="s">
        <v>329</v>
      </c>
      <c r="AJ13" s="939"/>
      <c r="AK13" s="939"/>
      <c r="AL13" s="940"/>
    </row>
    <row r="14" spans="1:38" s="238" customFormat="1" ht="13.5" customHeight="1">
      <c r="A14" s="909"/>
      <c r="B14" s="920"/>
      <c r="C14" s="921"/>
      <c r="D14" s="921"/>
      <c r="E14" s="921"/>
      <c r="F14" s="921"/>
      <c r="G14" s="921"/>
      <c r="H14" s="921"/>
      <c r="I14" s="921"/>
      <c r="J14" s="921"/>
      <c r="K14" s="922"/>
      <c r="L14" s="458"/>
      <c r="M14" s="912"/>
      <c r="N14" s="966" t="s">
        <v>87</v>
      </c>
      <c r="O14" s="967"/>
      <c r="P14" s="922"/>
      <c r="Q14" s="965"/>
      <c r="R14" s="905" t="s">
        <v>353</v>
      </c>
      <c r="S14" s="907" t="s">
        <v>117</v>
      </c>
      <c r="T14" s="459"/>
      <c r="U14" s="460"/>
      <c r="V14" s="905" t="s">
        <v>118</v>
      </c>
      <c r="W14" s="933" t="s">
        <v>354</v>
      </c>
      <c r="X14" s="907" t="s">
        <v>117</v>
      </c>
      <c r="Y14" s="461"/>
      <c r="Z14" s="461"/>
      <c r="AA14" s="462"/>
      <c r="AB14" s="897" t="s">
        <v>175</v>
      </c>
      <c r="AC14" s="901"/>
      <c r="AD14" s="895"/>
      <c r="AE14" s="897" t="s">
        <v>115</v>
      </c>
      <c r="AF14" s="901"/>
      <c r="AG14" s="895"/>
      <c r="AH14" s="926" t="s">
        <v>112</v>
      </c>
      <c r="AI14" s="897" t="s">
        <v>330</v>
      </c>
      <c r="AJ14" s="461"/>
      <c r="AK14" s="461"/>
      <c r="AL14" s="462"/>
    </row>
    <row r="15" spans="1:38" s="238" customFormat="1" ht="13.5" customHeight="1">
      <c r="A15" s="909"/>
      <c r="B15" s="920"/>
      <c r="C15" s="921"/>
      <c r="D15" s="921"/>
      <c r="E15" s="921"/>
      <c r="F15" s="921"/>
      <c r="G15" s="921"/>
      <c r="H15" s="921"/>
      <c r="I15" s="921"/>
      <c r="J15" s="921"/>
      <c r="K15" s="922"/>
      <c r="L15" s="458"/>
      <c r="M15" s="912"/>
      <c r="N15" s="463"/>
      <c r="O15" s="464"/>
      <c r="P15" s="922"/>
      <c r="Q15" s="965"/>
      <c r="R15" s="906"/>
      <c r="S15" s="906"/>
      <c r="T15" s="928" t="s">
        <v>90</v>
      </c>
      <c r="U15" s="929"/>
      <c r="V15" s="906"/>
      <c r="W15" s="934"/>
      <c r="X15" s="912"/>
      <c r="Y15" s="930" t="s">
        <v>83</v>
      </c>
      <c r="Z15" s="931"/>
      <c r="AA15" s="932"/>
      <c r="AB15" s="902"/>
      <c r="AC15" s="903"/>
      <c r="AD15" s="904"/>
      <c r="AE15" s="902"/>
      <c r="AF15" s="903"/>
      <c r="AG15" s="904"/>
      <c r="AH15" s="927"/>
      <c r="AI15" s="898"/>
      <c r="AJ15" s="935" t="s">
        <v>83</v>
      </c>
      <c r="AK15" s="936"/>
      <c r="AL15" s="937"/>
    </row>
    <row r="16" spans="1:38" s="238" customFormat="1" ht="18.75" customHeight="1">
      <c r="A16" s="909"/>
      <c r="B16" s="920"/>
      <c r="C16" s="921"/>
      <c r="D16" s="921"/>
      <c r="E16" s="921"/>
      <c r="F16" s="921"/>
      <c r="G16" s="921"/>
      <c r="H16" s="921"/>
      <c r="I16" s="921"/>
      <c r="J16" s="921"/>
      <c r="K16" s="922"/>
      <c r="L16" s="458"/>
      <c r="M16" s="912"/>
      <c r="N16" s="465" t="s">
        <v>88</v>
      </c>
      <c r="O16" s="466" t="s">
        <v>89</v>
      </c>
      <c r="P16" s="922"/>
      <c r="Q16" s="965"/>
      <c r="R16" s="906"/>
      <c r="S16" s="906"/>
      <c r="T16" s="897" t="s">
        <v>351</v>
      </c>
      <c r="U16" s="908" t="s">
        <v>352</v>
      </c>
      <c r="V16" s="906"/>
      <c r="W16" s="934"/>
      <c r="X16" s="906"/>
      <c r="Y16" s="897" t="s">
        <v>351</v>
      </c>
      <c r="Z16" s="908" t="s">
        <v>352</v>
      </c>
      <c r="AA16" s="895" t="s">
        <v>350</v>
      </c>
      <c r="AB16" s="897" t="s">
        <v>351</v>
      </c>
      <c r="AC16" s="908" t="s">
        <v>352</v>
      </c>
      <c r="AD16" s="895" t="s">
        <v>350</v>
      </c>
      <c r="AE16" s="897" t="s">
        <v>351</v>
      </c>
      <c r="AF16" s="908" t="s">
        <v>352</v>
      </c>
      <c r="AG16" s="895" t="s">
        <v>350</v>
      </c>
      <c r="AH16" s="927"/>
      <c r="AI16" s="909"/>
      <c r="AJ16" s="897" t="s">
        <v>351</v>
      </c>
      <c r="AK16" s="908" t="s">
        <v>352</v>
      </c>
      <c r="AL16" s="895" t="s">
        <v>350</v>
      </c>
    </row>
    <row r="17" spans="1:38" s="238" customFormat="1" ht="33.75" customHeight="1" thickBot="1">
      <c r="A17" s="467"/>
      <c r="B17" s="920"/>
      <c r="C17" s="921"/>
      <c r="D17" s="921"/>
      <c r="E17" s="921"/>
      <c r="F17" s="921"/>
      <c r="G17" s="921"/>
      <c r="H17" s="921"/>
      <c r="I17" s="921"/>
      <c r="J17" s="921"/>
      <c r="K17" s="922"/>
      <c r="L17" s="468"/>
      <c r="M17" s="912"/>
      <c r="N17" s="469"/>
      <c r="O17" s="466"/>
      <c r="P17" s="922"/>
      <c r="Q17" s="965"/>
      <c r="R17" s="906"/>
      <c r="S17" s="906"/>
      <c r="T17" s="898"/>
      <c r="U17" s="909"/>
      <c r="V17" s="906"/>
      <c r="W17" s="934"/>
      <c r="X17" s="906"/>
      <c r="Y17" s="898"/>
      <c r="Z17" s="909"/>
      <c r="AA17" s="896"/>
      <c r="AB17" s="898"/>
      <c r="AC17" s="909"/>
      <c r="AD17" s="896"/>
      <c r="AE17" s="898"/>
      <c r="AF17" s="909"/>
      <c r="AG17" s="896"/>
      <c r="AH17" s="927"/>
      <c r="AI17" s="909"/>
      <c r="AJ17" s="898"/>
      <c r="AK17" s="909"/>
      <c r="AL17" s="896"/>
    </row>
    <row r="18" spans="1:38" ht="33" customHeight="1" thickTop="1" thickBot="1">
      <c r="A18" s="171"/>
      <c r="B18" s="923" t="s">
        <v>397</v>
      </c>
      <c r="C18" s="924"/>
      <c r="D18" s="924"/>
      <c r="E18" s="924"/>
      <c r="F18" s="924"/>
      <c r="G18" s="924"/>
      <c r="H18" s="924"/>
      <c r="I18" s="924"/>
      <c r="J18" s="924"/>
      <c r="K18" s="924"/>
      <c r="L18" s="924"/>
      <c r="M18" s="924"/>
      <c r="N18" s="924"/>
      <c r="O18" s="924"/>
      <c r="P18" s="924"/>
      <c r="Q18" s="925"/>
      <c r="R18" s="172"/>
      <c r="S18" s="179">
        <f>SUM(S19:S118)</f>
        <v>0</v>
      </c>
      <c r="T18" s="485"/>
      <c r="U18" s="485"/>
      <c r="V18" s="485"/>
      <c r="W18" s="172"/>
      <c r="X18" s="179">
        <f>SUM(X19:X118)</f>
        <v>0</v>
      </c>
      <c r="Y18" s="488"/>
      <c r="Z18" s="488"/>
      <c r="AA18" s="488"/>
      <c r="AB18" s="488"/>
      <c r="AC18" s="488"/>
      <c r="AD18" s="488"/>
      <c r="AE18" s="489"/>
      <c r="AF18" s="489"/>
      <c r="AG18" s="489"/>
      <c r="AH18" s="179">
        <f>SUM(AH19:AH118)</f>
        <v>0</v>
      </c>
      <c r="AI18" s="490"/>
      <c r="AJ18" s="490"/>
      <c r="AK18" s="490"/>
      <c r="AL18" s="490"/>
    </row>
    <row r="19" spans="1:38" s="42" customFormat="1" ht="27.75" customHeight="1" thickTop="1">
      <c r="A19" s="470" t="s">
        <v>9</v>
      </c>
      <c r="B19" s="890" t="str">
        <f>IF(基本情報入力シート!C33="","",基本情報入力シート!C33)</f>
        <v/>
      </c>
      <c r="C19" s="891"/>
      <c r="D19" s="891"/>
      <c r="E19" s="891"/>
      <c r="F19" s="891"/>
      <c r="G19" s="891"/>
      <c r="H19" s="891"/>
      <c r="I19" s="891"/>
      <c r="J19" s="891"/>
      <c r="K19" s="892"/>
      <c r="L19" s="471" t="s">
        <v>181</v>
      </c>
      <c r="M19" s="472" t="str">
        <f>IF(基本情報入力シート!M33="","",基本情報入力シート!M33)</f>
        <v/>
      </c>
      <c r="N19" s="473" t="str">
        <f>IF(基本情報入力シート!R33="","",基本情報入力シート!R33)</f>
        <v/>
      </c>
      <c r="O19" s="473" t="str">
        <f>IF(基本情報入力シート!W33="","",基本情報入力シート!W33)</f>
        <v/>
      </c>
      <c r="P19" s="474" t="str">
        <f>IF(基本情報入力シート!X33="","",基本情報入力シート!X33)</f>
        <v/>
      </c>
      <c r="Q19" s="474" t="str">
        <f>IF(基本情報入力シート!Y33="","",基本情報入力シート!Y33)</f>
        <v/>
      </c>
      <c r="R19" s="157"/>
      <c r="S19" s="481"/>
      <c r="T19" s="162"/>
      <c r="U19" s="162"/>
      <c r="V19" s="162"/>
      <c r="W19" s="158"/>
      <c r="X19" s="486"/>
      <c r="Y19" s="162"/>
      <c r="Z19" s="162"/>
      <c r="AA19" s="162"/>
      <c r="AB19" s="162"/>
      <c r="AC19" s="162"/>
      <c r="AD19" s="162"/>
      <c r="AE19" s="163"/>
      <c r="AF19" s="163"/>
      <c r="AG19" s="164"/>
      <c r="AH19" s="491"/>
      <c r="AI19" s="162"/>
      <c r="AJ19" s="162"/>
      <c r="AK19" s="162"/>
      <c r="AL19" s="162"/>
    </row>
    <row r="20" spans="1:38" ht="27.75" customHeight="1">
      <c r="A20" s="475">
        <f>A19+1</f>
        <v>2</v>
      </c>
      <c r="B20" s="888" t="str">
        <f>IF(基本情報入力シート!C34="","",基本情報入力シート!C34)</f>
        <v/>
      </c>
      <c r="C20" s="707"/>
      <c r="D20" s="707"/>
      <c r="E20" s="707"/>
      <c r="F20" s="707"/>
      <c r="G20" s="707"/>
      <c r="H20" s="707"/>
      <c r="I20" s="707"/>
      <c r="J20" s="707"/>
      <c r="K20" s="889"/>
      <c r="L20" s="476" t="s">
        <v>182</v>
      </c>
      <c r="M20" s="477" t="str">
        <f>IF(基本情報入力シート!M34="","",基本情報入力シート!M34)</f>
        <v/>
      </c>
      <c r="N20" s="478" t="str">
        <f>IF(基本情報入力シート!R34="","",基本情報入力シート!R34)</f>
        <v/>
      </c>
      <c r="O20" s="478" t="str">
        <f>IF(基本情報入力シート!W34="","",基本情報入力シート!W34)</f>
        <v/>
      </c>
      <c r="P20" s="479" t="str">
        <f>IF(基本情報入力シート!X34="","",基本情報入力シート!X34)</f>
        <v/>
      </c>
      <c r="Q20" s="479" t="str">
        <f>IF(基本情報入力シート!Y34="","",基本情報入力シート!Y34)</f>
        <v/>
      </c>
      <c r="R20" s="157"/>
      <c r="S20" s="481"/>
      <c r="T20" s="162"/>
      <c r="U20" s="162"/>
      <c r="V20" s="162"/>
      <c r="W20" s="158"/>
      <c r="X20" s="486"/>
      <c r="Y20" s="162"/>
      <c r="Z20" s="162"/>
      <c r="AA20" s="162"/>
      <c r="AB20" s="162"/>
      <c r="AC20" s="162"/>
      <c r="AD20" s="162"/>
      <c r="AE20" s="163"/>
      <c r="AF20" s="163"/>
      <c r="AG20" s="164"/>
      <c r="AH20" s="491"/>
      <c r="AI20" s="162"/>
      <c r="AJ20" s="162"/>
      <c r="AK20" s="162"/>
      <c r="AL20" s="162"/>
    </row>
    <row r="21" spans="1:38" ht="27.75" customHeight="1">
      <c r="A21" s="475">
        <f t="shared" ref="A21:A84" si="1">A20+1</f>
        <v>3</v>
      </c>
      <c r="B21" s="888" t="str">
        <f>IF(基本情報入力シート!C35="","",基本情報入力シート!C35)</f>
        <v/>
      </c>
      <c r="C21" s="707"/>
      <c r="D21" s="707"/>
      <c r="E21" s="707"/>
      <c r="F21" s="707"/>
      <c r="G21" s="707"/>
      <c r="H21" s="707"/>
      <c r="I21" s="707"/>
      <c r="J21" s="707"/>
      <c r="K21" s="889"/>
      <c r="L21" s="476" t="s">
        <v>184</v>
      </c>
      <c r="M21" s="477" t="str">
        <f>IF(基本情報入力シート!M35="","",基本情報入力シート!M35)</f>
        <v/>
      </c>
      <c r="N21" s="478" t="str">
        <f>IF(基本情報入力シート!R35="","",基本情報入力シート!R35)</f>
        <v/>
      </c>
      <c r="O21" s="478" t="str">
        <f>IF(基本情報入力シート!W35="","",基本情報入力シート!W35)</f>
        <v/>
      </c>
      <c r="P21" s="479" t="str">
        <f>IF(基本情報入力シート!X35="","",基本情報入力シート!X35)</f>
        <v/>
      </c>
      <c r="Q21" s="479" t="str">
        <f>IF(基本情報入力シート!Y35="","",基本情報入力シート!Y35)</f>
        <v/>
      </c>
      <c r="R21" s="157"/>
      <c r="S21" s="481"/>
      <c r="T21" s="162"/>
      <c r="U21" s="162"/>
      <c r="V21" s="162"/>
      <c r="W21" s="158"/>
      <c r="X21" s="486"/>
      <c r="Y21" s="162"/>
      <c r="Z21" s="162"/>
      <c r="AA21" s="162"/>
      <c r="AB21" s="162"/>
      <c r="AC21" s="162"/>
      <c r="AD21" s="162"/>
      <c r="AE21" s="163"/>
      <c r="AF21" s="163"/>
      <c r="AG21" s="164"/>
      <c r="AH21" s="491"/>
      <c r="AI21" s="162"/>
      <c r="AJ21" s="162"/>
      <c r="AK21" s="162"/>
      <c r="AL21" s="162"/>
    </row>
    <row r="22" spans="1:38" ht="27.75" customHeight="1">
      <c r="A22" s="475">
        <f t="shared" si="1"/>
        <v>4</v>
      </c>
      <c r="B22" s="888" t="str">
        <f>IF(基本情報入力シート!C36="","",基本情報入力シート!C36)</f>
        <v/>
      </c>
      <c r="C22" s="707"/>
      <c r="D22" s="707"/>
      <c r="E22" s="707"/>
      <c r="F22" s="707"/>
      <c r="G22" s="707"/>
      <c r="H22" s="707"/>
      <c r="I22" s="707"/>
      <c r="J22" s="707"/>
      <c r="K22" s="889"/>
      <c r="L22" s="476" t="s">
        <v>185</v>
      </c>
      <c r="M22" s="477" t="str">
        <f>IF(基本情報入力シート!M36="","",基本情報入力シート!M36)</f>
        <v/>
      </c>
      <c r="N22" s="478" t="str">
        <f>IF(基本情報入力シート!R36="","",基本情報入力シート!R36)</f>
        <v/>
      </c>
      <c r="O22" s="478" t="str">
        <f>IF(基本情報入力シート!W36="","",基本情報入力シート!W36)</f>
        <v/>
      </c>
      <c r="P22" s="479" t="str">
        <f>IF(基本情報入力シート!X36="","",基本情報入力シート!X36)</f>
        <v/>
      </c>
      <c r="Q22" s="479" t="str">
        <f>IF(基本情報入力シート!Y36="","",基本情報入力シート!Y36)</f>
        <v/>
      </c>
      <c r="R22" s="157"/>
      <c r="S22" s="481"/>
      <c r="T22" s="162"/>
      <c r="U22" s="162"/>
      <c r="V22" s="162"/>
      <c r="W22" s="158"/>
      <c r="X22" s="486"/>
      <c r="Y22" s="162"/>
      <c r="Z22" s="162"/>
      <c r="AA22" s="162"/>
      <c r="AB22" s="162"/>
      <c r="AC22" s="162"/>
      <c r="AD22" s="162"/>
      <c r="AE22" s="163"/>
      <c r="AF22" s="163"/>
      <c r="AG22" s="164"/>
      <c r="AH22" s="491"/>
      <c r="AI22" s="162"/>
      <c r="AJ22" s="162"/>
      <c r="AK22" s="162"/>
      <c r="AL22" s="162"/>
    </row>
    <row r="23" spans="1:38" ht="27.75" customHeight="1">
      <c r="A23" s="475">
        <f t="shared" si="1"/>
        <v>5</v>
      </c>
      <c r="B23" s="888" t="str">
        <f>IF(基本情報入力シート!C37="","",基本情報入力シート!C37)</f>
        <v/>
      </c>
      <c r="C23" s="707"/>
      <c r="D23" s="707"/>
      <c r="E23" s="707"/>
      <c r="F23" s="707"/>
      <c r="G23" s="707"/>
      <c r="H23" s="707"/>
      <c r="I23" s="707"/>
      <c r="J23" s="707"/>
      <c r="K23" s="889"/>
      <c r="L23" s="476" t="s">
        <v>186</v>
      </c>
      <c r="M23" s="477" t="str">
        <f>IF(基本情報入力シート!M37="","",基本情報入力シート!M37)</f>
        <v/>
      </c>
      <c r="N23" s="478" t="str">
        <f>IF(基本情報入力シート!R37="","",基本情報入力シート!R37)</f>
        <v/>
      </c>
      <c r="O23" s="478" t="str">
        <f>IF(基本情報入力シート!W37="","",基本情報入力シート!W37)</f>
        <v/>
      </c>
      <c r="P23" s="479" t="str">
        <f>IF(基本情報入力シート!X37="","",基本情報入力シート!X37)</f>
        <v/>
      </c>
      <c r="Q23" s="479" t="str">
        <f>IF(基本情報入力シート!Y37="","",基本情報入力シート!Y37)</f>
        <v/>
      </c>
      <c r="R23" s="157"/>
      <c r="S23" s="481"/>
      <c r="T23" s="162"/>
      <c r="U23" s="162"/>
      <c r="V23" s="162"/>
      <c r="W23" s="158"/>
      <c r="X23" s="486"/>
      <c r="Y23" s="162"/>
      <c r="Z23" s="162"/>
      <c r="AA23" s="162"/>
      <c r="AB23" s="162"/>
      <c r="AC23" s="162"/>
      <c r="AD23" s="162"/>
      <c r="AE23" s="163"/>
      <c r="AF23" s="163"/>
      <c r="AG23" s="164"/>
      <c r="AH23" s="491"/>
      <c r="AI23" s="162"/>
      <c r="AJ23" s="162"/>
      <c r="AK23" s="162"/>
      <c r="AL23" s="162"/>
    </row>
    <row r="24" spans="1:38" ht="27.75" customHeight="1">
      <c r="A24" s="475">
        <f t="shared" si="1"/>
        <v>6</v>
      </c>
      <c r="B24" s="888" t="str">
        <f>IF(基本情報入力シート!C38="","",基本情報入力シート!C38)</f>
        <v/>
      </c>
      <c r="C24" s="707"/>
      <c r="D24" s="707"/>
      <c r="E24" s="707"/>
      <c r="F24" s="707"/>
      <c r="G24" s="707"/>
      <c r="H24" s="707"/>
      <c r="I24" s="707"/>
      <c r="J24" s="707"/>
      <c r="K24" s="889"/>
      <c r="L24" s="476" t="s">
        <v>187</v>
      </c>
      <c r="M24" s="477" t="str">
        <f>IF(基本情報入力シート!M38="","",基本情報入力シート!M38)</f>
        <v/>
      </c>
      <c r="N24" s="478" t="str">
        <f>IF(基本情報入力シート!R38="","",基本情報入力シート!R38)</f>
        <v/>
      </c>
      <c r="O24" s="478" t="str">
        <f>IF(基本情報入力シート!W38="","",基本情報入力シート!W38)</f>
        <v/>
      </c>
      <c r="P24" s="479" t="str">
        <f>IF(基本情報入力シート!X38="","",基本情報入力シート!X38)</f>
        <v/>
      </c>
      <c r="Q24" s="479" t="str">
        <f>IF(基本情報入力シート!Y38="","",基本情報入力シート!Y38)</f>
        <v/>
      </c>
      <c r="R24" s="157"/>
      <c r="S24" s="481"/>
      <c r="T24" s="162"/>
      <c r="U24" s="162"/>
      <c r="V24" s="162"/>
      <c r="W24" s="158"/>
      <c r="X24" s="486"/>
      <c r="Y24" s="162"/>
      <c r="Z24" s="162"/>
      <c r="AA24" s="162"/>
      <c r="AB24" s="162"/>
      <c r="AC24" s="162"/>
      <c r="AD24" s="162"/>
      <c r="AE24" s="163"/>
      <c r="AF24" s="163"/>
      <c r="AG24" s="164"/>
      <c r="AH24" s="491"/>
      <c r="AI24" s="162"/>
      <c r="AJ24" s="162"/>
      <c r="AK24" s="162"/>
      <c r="AL24" s="162"/>
    </row>
    <row r="25" spans="1:38" ht="27.75" customHeight="1">
      <c r="A25" s="475">
        <f t="shared" si="1"/>
        <v>7</v>
      </c>
      <c r="B25" s="888" t="str">
        <f>IF(基本情報入力シート!C39="","",基本情報入力シート!C39)</f>
        <v/>
      </c>
      <c r="C25" s="707"/>
      <c r="D25" s="707"/>
      <c r="E25" s="707"/>
      <c r="F25" s="707"/>
      <c r="G25" s="707"/>
      <c r="H25" s="707"/>
      <c r="I25" s="707"/>
      <c r="J25" s="707"/>
      <c r="K25" s="889"/>
      <c r="L25" s="476" t="s">
        <v>188</v>
      </c>
      <c r="M25" s="477" t="str">
        <f>IF(基本情報入力シート!M39="","",基本情報入力シート!M39)</f>
        <v/>
      </c>
      <c r="N25" s="478" t="str">
        <f>IF(基本情報入力シート!R39="","",基本情報入力シート!R39)</f>
        <v/>
      </c>
      <c r="O25" s="478" t="str">
        <f>IF(基本情報入力シート!W39="","",基本情報入力シート!W39)</f>
        <v/>
      </c>
      <c r="P25" s="479" t="str">
        <f>IF(基本情報入力シート!X39="","",基本情報入力シート!X39)</f>
        <v/>
      </c>
      <c r="Q25" s="479" t="str">
        <f>IF(基本情報入力シート!Y39="","",基本情報入力シート!Y39)</f>
        <v/>
      </c>
      <c r="R25" s="157"/>
      <c r="S25" s="481"/>
      <c r="T25" s="162"/>
      <c r="U25" s="162"/>
      <c r="V25" s="162"/>
      <c r="W25" s="158"/>
      <c r="X25" s="486"/>
      <c r="Y25" s="162"/>
      <c r="Z25" s="162"/>
      <c r="AA25" s="162"/>
      <c r="AB25" s="162"/>
      <c r="AC25" s="162"/>
      <c r="AD25" s="162"/>
      <c r="AE25" s="163"/>
      <c r="AF25" s="163"/>
      <c r="AG25" s="164"/>
      <c r="AH25" s="491"/>
      <c r="AI25" s="162"/>
      <c r="AJ25" s="162"/>
      <c r="AK25" s="162"/>
      <c r="AL25" s="162"/>
    </row>
    <row r="26" spans="1:38" ht="27.75" customHeight="1">
      <c r="A26" s="475">
        <f t="shared" si="1"/>
        <v>8</v>
      </c>
      <c r="B26" s="888" t="str">
        <f>IF(基本情報入力シート!C40="","",基本情報入力シート!C40)</f>
        <v/>
      </c>
      <c r="C26" s="707"/>
      <c r="D26" s="707"/>
      <c r="E26" s="707"/>
      <c r="F26" s="707"/>
      <c r="G26" s="707"/>
      <c r="H26" s="707"/>
      <c r="I26" s="707"/>
      <c r="J26" s="707"/>
      <c r="K26" s="889"/>
      <c r="L26" s="476" t="s">
        <v>189</v>
      </c>
      <c r="M26" s="477" t="str">
        <f>IF(基本情報入力シート!M40="","",基本情報入力シート!M40)</f>
        <v/>
      </c>
      <c r="N26" s="478" t="str">
        <f>IF(基本情報入力シート!R40="","",基本情報入力シート!R40)</f>
        <v/>
      </c>
      <c r="O26" s="478" t="str">
        <f>IF(基本情報入力シート!W40="","",基本情報入力シート!W40)</f>
        <v/>
      </c>
      <c r="P26" s="479" t="str">
        <f>IF(基本情報入力シート!X40="","",基本情報入力シート!X40)</f>
        <v/>
      </c>
      <c r="Q26" s="479" t="str">
        <f>IF(基本情報入力シート!Y40="","",基本情報入力シート!Y40)</f>
        <v/>
      </c>
      <c r="R26" s="157"/>
      <c r="S26" s="481"/>
      <c r="T26" s="162"/>
      <c r="U26" s="162"/>
      <c r="V26" s="162"/>
      <c r="W26" s="158"/>
      <c r="X26" s="486"/>
      <c r="Y26" s="162"/>
      <c r="Z26" s="162"/>
      <c r="AA26" s="162"/>
      <c r="AB26" s="162"/>
      <c r="AC26" s="162"/>
      <c r="AD26" s="162"/>
      <c r="AE26" s="163"/>
      <c r="AF26" s="163"/>
      <c r="AG26" s="164"/>
      <c r="AH26" s="491"/>
      <c r="AI26" s="162"/>
      <c r="AJ26" s="162"/>
      <c r="AK26" s="162"/>
      <c r="AL26" s="162"/>
    </row>
    <row r="27" spans="1:38" ht="27.75" customHeight="1">
      <c r="A27" s="475">
        <f t="shared" si="1"/>
        <v>9</v>
      </c>
      <c r="B27" s="888" t="str">
        <f>IF(基本情報入力シート!C41="","",基本情報入力シート!C41)</f>
        <v/>
      </c>
      <c r="C27" s="707"/>
      <c r="D27" s="707"/>
      <c r="E27" s="707"/>
      <c r="F27" s="707"/>
      <c r="G27" s="707"/>
      <c r="H27" s="707"/>
      <c r="I27" s="707"/>
      <c r="J27" s="707"/>
      <c r="K27" s="889"/>
      <c r="L27" s="476" t="s">
        <v>190</v>
      </c>
      <c r="M27" s="477" t="str">
        <f>IF(基本情報入力シート!M41="","",基本情報入力シート!M41)</f>
        <v/>
      </c>
      <c r="N27" s="478" t="str">
        <f>IF(基本情報入力シート!R41="","",基本情報入力シート!R41)</f>
        <v/>
      </c>
      <c r="O27" s="478" t="str">
        <f>IF(基本情報入力シート!W41="","",基本情報入力シート!W41)</f>
        <v/>
      </c>
      <c r="P27" s="479" t="str">
        <f>IF(基本情報入力シート!X41="","",基本情報入力シート!X41)</f>
        <v/>
      </c>
      <c r="Q27" s="479" t="str">
        <f>IF(基本情報入力シート!Y41="","",基本情報入力シート!Y41)</f>
        <v/>
      </c>
      <c r="R27" s="157"/>
      <c r="S27" s="481"/>
      <c r="T27" s="162"/>
      <c r="U27" s="162"/>
      <c r="V27" s="162"/>
      <c r="W27" s="158"/>
      <c r="X27" s="486"/>
      <c r="Y27" s="162"/>
      <c r="Z27" s="162"/>
      <c r="AA27" s="162"/>
      <c r="AB27" s="162"/>
      <c r="AC27" s="162"/>
      <c r="AD27" s="162"/>
      <c r="AE27" s="163"/>
      <c r="AF27" s="163"/>
      <c r="AG27" s="164"/>
      <c r="AH27" s="491"/>
      <c r="AI27" s="162"/>
      <c r="AJ27" s="162"/>
      <c r="AK27" s="162"/>
      <c r="AL27" s="162"/>
    </row>
    <row r="28" spans="1:38" ht="27.75" customHeight="1">
      <c r="A28" s="475">
        <f t="shared" si="1"/>
        <v>10</v>
      </c>
      <c r="B28" s="888" t="str">
        <f>IF(基本情報入力シート!C42="","",基本情報入力シート!C42)</f>
        <v/>
      </c>
      <c r="C28" s="707"/>
      <c r="D28" s="707"/>
      <c r="E28" s="707"/>
      <c r="F28" s="707"/>
      <c r="G28" s="707"/>
      <c r="H28" s="707"/>
      <c r="I28" s="707"/>
      <c r="J28" s="707"/>
      <c r="K28" s="889"/>
      <c r="L28" s="476" t="s">
        <v>191</v>
      </c>
      <c r="M28" s="477" t="str">
        <f>IF(基本情報入力シート!M42="","",基本情報入力シート!M42)</f>
        <v/>
      </c>
      <c r="N28" s="478" t="str">
        <f>IF(基本情報入力シート!R42="","",基本情報入力シート!R42)</f>
        <v/>
      </c>
      <c r="O28" s="478" t="str">
        <f>IF(基本情報入力シート!W42="","",基本情報入力シート!W42)</f>
        <v/>
      </c>
      <c r="P28" s="479" t="str">
        <f>IF(基本情報入力シート!X42="","",基本情報入力シート!X42)</f>
        <v/>
      </c>
      <c r="Q28" s="479" t="str">
        <f>IF(基本情報入力シート!Y42="","",基本情報入力シート!Y42)</f>
        <v/>
      </c>
      <c r="R28" s="157"/>
      <c r="S28" s="481"/>
      <c r="T28" s="162"/>
      <c r="U28" s="162"/>
      <c r="V28" s="162"/>
      <c r="W28" s="158"/>
      <c r="X28" s="486"/>
      <c r="Y28" s="162"/>
      <c r="Z28" s="162"/>
      <c r="AA28" s="162"/>
      <c r="AB28" s="162"/>
      <c r="AC28" s="162"/>
      <c r="AD28" s="162"/>
      <c r="AE28" s="163"/>
      <c r="AF28" s="163"/>
      <c r="AG28" s="164"/>
      <c r="AH28" s="491"/>
      <c r="AI28" s="162"/>
      <c r="AJ28" s="162"/>
      <c r="AK28" s="162"/>
      <c r="AL28" s="162"/>
    </row>
    <row r="29" spans="1:38" ht="27.75" customHeight="1">
      <c r="A29" s="475">
        <f t="shared" si="1"/>
        <v>11</v>
      </c>
      <c r="B29" s="888" t="str">
        <f>IF(基本情報入力シート!C43="","",基本情報入力シート!C43)</f>
        <v/>
      </c>
      <c r="C29" s="707"/>
      <c r="D29" s="707"/>
      <c r="E29" s="707"/>
      <c r="F29" s="707"/>
      <c r="G29" s="707"/>
      <c r="H29" s="707"/>
      <c r="I29" s="707"/>
      <c r="J29" s="707"/>
      <c r="K29" s="889"/>
      <c r="L29" s="476" t="s">
        <v>192</v>
      </c>
      <c r="M29" s="477" t="str">
        <f>IF(基本情報入力シート!M43="","",基本情報入力シート!M43)</f>
        <v/>
      </c>
      <c r="N29" s="478" t="str">
        <f>IF(基本情報入力シート!R43="","",基本情報入力シート!R43)</f>
        <v/>
      </c>
      <c r="O29" s="478" t="str">
        <f>IF(基本情報入力シート!W43="","",基本情報入力シート!W43)</f>
        <v/>
      </c>
      <c r="P29" s="479" t="str">
        <f>IF(基本情報入力シート!X43="","",基本情報入力シート!X43)</f>
        <v/>
      </c>
      <c r="Q29" s="479" t="str">
        <f>IF(基本情報入力シート!Y43="","",基本情報入力シート!Y43)</f>
        <v/>
      </c>
      <c r="R29" s="157"/>
      <c r="S29" s="481"/>
      <c r="T29" s="162"/>
      <c r="U29" s="162"/>
      <c r="V29" s="162"/>
      <c r="W29" s="158"/>
      <c r="X29" s="486"/>
      <c r="Y29" s="162"/>
      <c r="Z29" s="162"/>
      <c r="AA29" s="162"/>
      <c r="AB29" s="162"/>
      <c r="AC29" s="162"/>
      <c r="AD29" s="162"/>
      <c r="AE29" s="163"/>
      <c r="AF29" s="163"/>
      <c r="AG29" s="164"/>
      <c r="AH29" s="491"/>
      <c r="AI29" s="162"/>
      <c r="AJ29" s="162"/>
      <c r="AK29" s="162"/>
      <c r="AL29" s="162"/>
    </row>
    <row r="30" spans="1:38" ht="27.75" customHeight="1">
      <c r="A30" s="475">
        <f t="shared" si="1"/>
        <v>12</v>
      </c>
      <c r="B30" s="888" t="str">
        <f>IF(基本情報入力シート!C44="","",基本情報入力シート!C44)</f>
        <v/>
      </c>
      <c r="C30" s="707"/>
      <c r="D30" s="707"/>
      <c r="E30" s="707"/>
      <c r="F30" s="707"/>
      <c r="G30" s="707"/>
      <c r="H30" s="707"/>
      <c r="I30" s="707"/>
      <c r="J30" s="707"/>
      <c r="K30" s="889"/>
      <c r="L30" s="476" t="s">
        <v>193</v>
      </c>
      <c r="M30" s="477" t="str">
        <f>IF(基本情報入力シート!M44="","",基本情報入力シート!M44)</f>
        <v/>
      </c>
      <c r="N30" s="478" t="str">
        <f>IF(基本情報入力シート!R44="","",基本情報入力シート!R44)</f>
        <v/>
      </c>
      <c r="O30" s="478" t="str">
        <f>IF(基本情報入力シート!W44="","",基本情報入力シート!W44)</f>
        <v/>
      </c>
      <c r="P30" s="479" t="str">
        <f>IF(基本情報入力シート!X44="","",基本情報入力シート!X44)</f>
        <v/>
      </c>
      <c r="Q30" s="479" t="str">
        <f>IF(基本情報入力シート!Y44="","",基本情報入力シート!Y44)</f>
        <v/>
      </c>
      <c r="R30" s="157"/>
      <c r="S30" s="481"/>
      <c r="T30" s="162"/>
      <c r="U30" s="162"/>
      <c r="V30" s="162"/>
      <c r="W30" s="158"/>
      <c r="X30" s="486"/>
      <c r="Y30" s="162"/>
      <c r="Z30" s="162"/>
      <c r="AA30" s="162"/>
      <c r="AB30" s="162"/>
      <c r="AC30" s="162"/>
      <c r="AD30" s="162"/>
      <c r="AE30" s="163"/>
      <c r="AF30" s="163"/>
      <c r="AG30" s="164"/>
      <c r="AH30" s="491"/>
      <c r="AI30" s="162"/>
      <c r="AJ30" s="162"/>
      <c r="AK30" s="162"/>
      <c r="AL30" s="162"/>
    </row>
    <row r="31" spans="1:38" ht="27.75" customHeight="1">
      <c r="A31" s="475">
        <f t="shared" si="1"/>
        <v>13</v>
      </c>
      <c r="B31" s="888" t="str">
        <f>IF(基本情報入力シート!C45="","",基本情報入力シート!C45)</f>
        <v/>
      </c>
      <c r="C31" s="707"/>
      <c r="D31" s="707"/>
      <c r="E31" s="707"/>
      <c r="F31" s="707"/>
      <c r="G31" s="707"/>
      <c r="H31" s="707"/>
      <c r="I31" s="707"/>
      <c r="J31" s="707"/>
      <c r="K31" s="889"/>
      <c r="L31" s="476" t="s">
        <v>194</v>
      </c>
      <c r="M31" s="477" t="str">
        <f>IF(基本情報入力シート!M45="","",基本情報入力シート!M45)</f>
        <v/>
      </c>
      <c r="N31" s="478" t="str">
        <f>IF(基本情報入力シート!R45="","",基本情報入力シート!R45)</f>
        <v/>
      </c>
      <c r="O31" s="478" t="str">
        <f>IF(基本情報入力シート!W45="","",基本情報入力シート!W45)</f>
        <v/>
      </c>
      <c r="P31" s="479" t="str">
        <f>IF(基本情報入力シート!X45="","",基本情報入力シート!X45)</f>
        <v/>
      </c>
      <c r="Q31" s="479" t="str">
        <f>IF(基本情報入力シート!Y45="","",基本情報入力シート!Y45)</f>
        <v/>
      </c>
      <c r="R31" s="157"/>
      <c r="S31" s="481"/>
      <c r="T31" s="162"/>
      <c r="U31" s="162"/>
      <c r="V31" s="162"/>
      <c r="W31" s="158"/>
      <c r="X31" s="486"/>
      <c r="Y31" s="162"/>
      <c r="Z31" s="162"/>
      <c r="AA31" s="162"/>
      <c r="AB31" s="162"/>
      <c r="AC31" s="162"/>
      <c r="AD31" s="162"/>
      <c r="AE31" s="163"/>
      <c r="AF31" s="163"/>
      <c r="AG31" s="164"/>
      <c r="AH31" s="491"/>
      <c r="AI31" s="162"/>
      <c r="AJ31" s="162"/>
      <c r="AK31" s="162"/>
      <c r="AL31" s="162"/>
    </row>
    <row r="32" spans="1:38" ht="27.75" customHeight="1">
      <c r="A32" s="475">
        <f t="shared" si="1"/>
        <v>14</v>
      </c>
      <c r="B32" s="888" t="str">
        <f>IF(基本情報入力シート!C46="","",基本情報入力シート!C46)</f>
        <v/>
      </c>
      <c r="C32" s="707"/>
      <c r="D32" s="707"/>
      <c r="E32" s="707"/>
      <c r="F32" s="707"/>
      <c r="G32" s="707"/>
      <c r="H32" s="707"/>
      <c r="I32" s="707"/>
      <c r="J32" s="707"/>
      <c r="K32" s="889"/>
      <c r="L32" s="476" t="s">
        <v>195</v>
      </c>
      <c r="M32" s="477" t="str">
        <f>IF(基本情報入力シート!M46="","",基本情報入力シート!M46)</f>
        <v/>
      </c>
      <c r="N32" s="478" t="str">
        <f>IF(基本情報入力シート!R46="","",基本情報入力シート!R46)</f>
        <v/>
      </c>
      <c r="O32" s="478" t="str">
        <f>IF(基本情報入力シート!W46="","",基本情報入力シート!W46)</f>
        <v/>
      </c>
      <c r="P32" s="479" t="str">
        <f>IF(基本情報入力シート!X46="","",基本情報入力シート!X46)</f>
        <v/>
      </c>
      <c r="Q32" s="479" t="str">
        <f>IF(基本情報入力シート!Y46="","",基本情報入力シート!Y46)</f>
        <v/>
      </c>
      <c r="R32" s="157"/>
      <c r="S32" s="481"/>
      <c r="T32" s="162"/>
      <c r="U32" s="162"/>
      <c r="V32" s="162"/>
      <c r="W32" s="158"/>
      <c r="X32" s="486"/>
      <c r="Y32" s="162"/>
      <c r="Z32" s="162"/>
      <c r="AA32" s="162"/>
      <c r="AB32" s="162"/>
      <c r="AC32" s="162"/>
      <c r="AD32" s="162"/>
      <c r="AE32" s="163"/>
      <c r="AF32" s="163"/>
      <c r="AG32" s="164"/>
      <c r="AH32" s="491"/>
      <c r="AI32" s="162"/>
      <c r="AJ32" s="162"/>
      <c r="AK32" s="162"/>
      <c r="AL32" s="162"/>
    </row>
    <row r="33" spans="1:38" ht="27.75" customHeight="1">
      <c r="A33" s="475">
        <f t="shared" si="1"/>
        <v>15</v>
      </c>
      <c r="B33" s="888" t="str">
        <f>IF(基本情報入力シート!C47="","",基本情報入力シート!C47)</f>
        <v/>
      </c>
      <c r="C33" s="707"/>
      <c r="D33" s="707"/>
      <c r="E33" s="707"/>
      <c r="F33" s="707"/>
      <c r="G33" s="707"/>
      <c r="H33" s="707"/>
      <c r="I33" s="707"/>
      <c r="J33" s="707"/>
      <c r="K33" s="889"/>
      <c r="L33" s="476" t="s">
        <v>196</v>
      </c>
      <c r="M33" s="477" t="str">
        <f>IF(基本情報入力シート!M47="","",基本情報入力シート!M47)</f>
        <v/>
      </c>
      <c r="N33" s="478" t="str">
        <f>IF(基本情報入力シート!R47="","",基本情報入力シート!R47)</f>
        <v/>
      </c>
      <c r="O33" s="478" t="str">
        <f>IF(基本情報入力シート!W47="","",基本情報入力シート!W47)</f>
        <v/>
      </c>
      <c r="P33" s="479" t="str">
        <f>IF(基本情報入力シート!X47="","",基本情報入力シート!X47)</f>
        <v/>
      </c>
      <c r="Q33" s="479" t="str">
        <f>IF(基本情報入力シート!Y47="","",基本情報入力シート!Y47)</f>
        <v/>
      </c>
      <c r="R33" s="157"/>
      <c r="S33" s="481"/>
      <c r="T33" s="162"/>
      <c r="U33" s="162"/>
      <c r="V33" s="162"/>
      <c r="W33" s="158"/>
      <c r="X33" s="486"/>
      <c r="Y33" s="162"/>
      <c r="Z33" s="162"/>
      <c r="AA33" s="162"/>
      <c r="AB33" s="162"/>
      <c r="AC33" s="162"/>
      <c r="AD33" s="162"/>
      <c r="AE33" s="163"/>
      <c r="AF33" s="163"/>
      <c r="AG33" s="164"/>
      <c r="AH33" s="491"/>
      <c r="AI33" s="162"/>
      <c r="AJ33" s="162"/>
      <c r="AK33" s="162"/>
      <c r="AL33" s="162"/>
    </row>
    <row r="34" spans="1:38" ht="27.75" customHeight="1">
      <c r="A34" s="475">
        <f t="shared" si="1"/>
        <v>16</v>
      </c>
      <c r="B34" s="888" t="str">
        <f>IF(基本情報入力シート!C48="","",基本情報入力シート!C48)</f>
        <v/>
      </c>
      <c r="C34" s="707"/>
      <c r="D34" s="707"/>
      <c r="E34" s="707"/>
      <c r="F34" s="707"/>
      <c r="G34" s="707"/>
      <c r="H34" s="707"/>
      <c r="I34" s="707"/>
      <c r="J34" s="707"/>
      <c r="K34" s="889"/>
      <c r="L34" s="476" t="s">
        <v>197</v>
      </c>
      <c r="M34" s="477" t="str">
        <f>IF(基本情報入力シート!M48="","",基本情報入力シート!M48)</f>
        <v/>
      </c>
      <c r="N34" s="478" t="str">
        <f>IF(基本情報入力シート!R48="","",基本情報入力シート!R48)</f>
        <v/>
      </c>
      <c r="O34" s="478" t="str">
        <f>IF(基本情報入力シート!W48="","",基本情報入力シート!W48)</f>
        <v/>
      </c>
      <c r="P34" s="479" t="str">
        <f>IF(基本情報入力シート!X48="","",基本情報入力シート!X48)</f>
        <v/>
      </c>
      <c r="Q34" s="479" t="str">
        <f>IF(基本情報入力シート!Y48="","",基本情報入力シート!Y48)</f>
        <v/>
      </c>
      <c r="R34" s="157"/>
      <c r="S34" s="481"/>
      <c r="T34" s="162"/>
      <c r="U34" s="162"/>
      <c r="V34" s="162"/>
      <c r="W34" s="158"/>
      <c r="X34" s="486"/>
      <c r="Y34" s="162"/>
      <c r="Z34" s="162"/>
      <c r="AA34" s="162"/>
      <c r="AB34" s="162"/>
      <c r="AC34" s="162"/>
      <c r="AD34" s="162"/>
      <c r="AE34" s="163"/>
      <c r="AF34" s="163"/>
      <c r="AG34" s="164"/>
      <c r="AH34" s="491"/>
      <c r="AI34" s="162"/>
      <c r="AJ34" s="162"/>
      <c r="AK34" s="162"/>
      <c r="AL34" s="162"/>
    </row>
    <row r="35" spans="1:38" ht="27.75" customHeight="1">
      <c r="A35" s="475">
        <f t="shared" si="1"/>
        <v>17</v>
      </c>
      <c r="B35" s="888" t="str">
        <f>IF(基本情報入力シート!C49="","",基本情報入力シート!C49)</f>
        <v/>
      </c>
      <c r="C35" s="707"/>
      <c r="D35" s="707"/>
      <c r="E35" s="707"/>
      <c r="F35" s="707"/>
      <c r="G35" s="707"/>
      <c r="H35" s="707"/>
      <c r="I35" s="707"/>
      <c r="J35" s="707"/>
      <c r="K35" s="889"/>
      <c r="L35" s="476" t="s">
        <v>198</v>
      </c>
      <c r="M35" s="477" t="str">
        <f>IF(基本情報入力シート!M49="","",基本情報入力シート!M49)</f>
        <v/>
      </c>
      <c r="N35" s="478" t="str">
        <f>IF(基本情報入力シート!R49="","",基本情報入力シート!R49)</f>
        <v/>
      </c>
      <c r="O35" s="478" t="str">
        <f>IF(基本情報入力シート!W49="","",基本情報入力シート!W49)</f>
        <v/>
      </c>
      <c r="P35" s="479" t="str">
        <f>IF(基本情報入力シート!X49="","",基本情報入力シート!X49)</f>
        <v/>
      </c>
      <c r="Q35" s="479" t="str">
        <f>IF(基本情報入力シート!Y49="","",基本情報入力シート!Y49)</f>
        <v/>
      </c>
      <c r="R35" s="157"/>
      <c r="S35" s="481"/>
      <c r="T35" s="162"/>
      <c r="U35" s="162"/>
      <c r="V35" s="162"/>
      <c r="W35" s="158"/>
      <c r="X35" s="486"/>
      <c r="Y35" s="162"/>
      <c r="Z35" s="162"/>
      <c r="AA35" s="162"/>
      <c r="AB35" s="162"/>
      <c r="AC35" s="162"/>
      <c r="AD35" s="162"/>
      <c r="AE35" s="163"/>
      <c r="AF35" s="163"/>
      <c r="AG35" s="164"/>
      <c r="AH35" s="491"/>
      <c r="AI35" s="162"/>
      <c r="AJ35" s="162"/>
      <c r="AK35" s="162"/>
      <c r="AL35" s="162"/>
    </row>
    <row r="36" spans="1:38" ht="27.75" customHeight="1">
      <c r="A36" s="475">
        <f t="shared" si="1"/>
        <v>18</v>
      </c>
      <c r="B36" s="888" t="str">
        <f>IF(基本情報入力シート!C50="","",基本情報入力シート!C50)</f>
        <v/>
      </c>
      <c r="C36" s="707"/>
      <c r="D36" s="707"/>
      <c r="E36" s="707"/>
      <c r="F36" s="707"/>
      <c r="G36" s="707"/>
      <c r="H36" s="707"/>
      <c r="I36" s="707"/>
      <c r="J36" s="707"/>
      <c r="K36" s="889"/>
      <c r="L36" s="476" t="s">
        <v>199</v>
      </c>
      <c r="M36" s="477" t="str">
        <f>IF(基本情報入力シート!M50="","",基本情報入力シート!M50)</f>
        <v/>
      </c>
      <c r="N36" s="478" t="str">
        <f>IF(基本情報入力シート!R50="","",基本情報入力シート!R50)</f>
        <v/>
      </c>
      <c r="O36" s="478" t="str">
        <f>IF(基本情報入力シート!W50="","",基本情報入力シート!W50)</f>
        <v/>
      </c>
      <c r="P36" s="479" t="str">
        <f>IF(基本情報入力シート!X50="","",基本情報入力シート!X50)</f>
        <v/>
      </c>
      <c r="Q36" s="479" t="str">
        <f>IF(基本情報入力シート!Y50="","",基本情報入力シート!Y50)</f>
        <v/>
      </c>
      <c r="R36" s="157"/>
      <c r="S36" s="481"/>
      <c r="T36" s="162"/>
      <c r="U36" s="162"/>
      <c r="V36" s="162"/>
      <c r="W36" s="158"/>
      <c r="X36" s="486"/>
      <c r="Y36" s="162"/>
      <c r="Z36" s="162"/>
      <c r="AA36" s="162"/>
      <c r="AB36" s="162"/>
      <c r="AC36" s="162"/>
      <c r="AD36" s="162"/>
      <c r="AE36" s="163"/>
      <c r="AF36" s="163"/>
      <c r="AG36" s="164"/>
      <c r="AH36" s="491"/>
      <c r="AI36" s="162"/>
      <c r="AJ36" s="162"/>
      <c r="AK36" s="162"/>
      <c r="AL36" s="162"/>
    </row>
    <row r="37" spans="1:38" ht="27.75" customHeight="1">
      <c r="A37" s="475">
        <f t="shared" si="1"/>
        <v>19</v>
      </c>
      <c r="B37" s="888" t="str">
        <f>IF(基本情報入力シート!C51="","",基本情報入力シート!C51)</f>
        <v/>
      </c>
      <c r="C37" s="707"/>
      <c r="D37" s="707"/>
      <c r="E37" s="707"/>
      <c r="F37" s="707"/>
      <c r="G37" s="707"/>
      <c r="H37" s="707"/>
      <c r="I37" s="707"/>
      <c r="J37" s="707"/>
      <c r="K37" s="889"/>
      <c r="L37" s="476" t="s">
        <v>200</v>
      </c>
      <c r="M37" s="477" t="str">
        <f>IF(基本情報入力シート!M51="","",基本情報入力シート!M51)</f>
        <v/>
      </c>
      <c r="N37" s="478" t="str">
        <f>IF(基本情報入力シート!R51="","",基本情報入力シート!R51)</f>
        <v/>
      </c>
      <c r="O37" s="478" t="str">
        <f>IF(基本情報入力シート!W51="","",基本情報入力シート!W51)</f>
        <v/>
      </c>
      <c r="P37" s="479" t="str">
        <f>IF(基本情報入力シート!X51="","",基本情報入力シート!X51)</f>
        <v/>
      </c>
      <c r="Q37" s="479" t="str">
        <f>IF(基本情報入力シート!Y51="","",基本情報入力シート!Y51)</f>
        <v/>
      </c>
      <c r="R37" s="157"/>
      <c r="S37" s="481"/>
      <c r="T37" s="162"/>
      <c r="U37" s="162"/>
      <c r="V37" s="162"/>
      <c r="W37" s="158"/>
      <c r="X37" s="486"/>
      <c r="Y37" s="162"/>
      <c r="Z37" s="162"/>
      <c r="AA37" s="162"/>
      <c r="AB37" s="162"/>
      <c r="AC37" s="162"/>
      <c r="AD37" s="162"/>
      <c r="AE37" s="163"/>
      <c r="AF37" s="163"/>
      <c r="AG37" s="164"/>
      <c r="AH37" s="491"/>
      <c r="AI37" s="162"/>
      <c r="AJ37" s="162"/>
      <c r="AK37" s="162"/>
      <c r="AL37" s="162"/>
    </row>
    <row r="38" spans="1:38" ht="27.75" customHeight="1">
      <c r="A38" s="475">
        <f t="shared" si="1"/>
        <v>20</v>
      </c>
      <c r="B38" s="888" t="str">
        <f>IF(基本情報入力シート!C52="","",基本情報入力シート!C52)</f>
        <v/>
      </c>
      <c r="C38" s="707"/>
      <c r="D38" s="707"/>
      <c r="E38" s="707"/>
      <c r="F38" s="707"/>
      <c r="G38" s="707"/>
      <c r="H38" s="707"/>
      <c r="I38" s="707"/>
      <c r="J38" s="707"/>
      <c r="K38" s="889"/>
      <c r="L38" s="476" t="s">
        <v>201</v>
      </c>
      <c r="M38" s="478" t="str">
        <f>IF(基本情報入力シート!M52="","",基本情報入力シート!M52)</f>
        <v/>
      </c>
      <c r="N38" s="478" t="str">
        <f>IF(基本情報入力シート!R52="","",基本情報入力シート!R52)</f>
        <v/>
      </c>
      <c r="O38" s="478" t="str">
        <f>IF(基本情報入力シート!W52="","",基本情報入力シート!W52)</f>
        <v/>
      </c>
      <c r="P38" s="480" t="str">
        <f>IF(基本情報入力シート!X52="","",基本情報入力シート!X52)</f>
        <v/>
      </c>
      <c r="Q38" s="480" t="str">
        <f>IF(基本情報入力シート!Y52="","",基本情報入力シート!Y52)</f>
        <v/>
      </c>
      <c r="R38" s="180"/>
      <c r="S38" s="482"/>
      <c r="T38" s="167"/>
      <c r="U38" s="167"/>
      <c r="V38" s="167"/>
      <c r="W38" s="182"/>
      <c r="X38" s="487"/>
      <c r="Y38" s="167"/>
      <c r="Z38" s="167"/>
      <c r="AA38" s="167"/>
      <c r="AB38" s="167"/>
      <c r="AC38" s="167"/>
      <c r="AD38" s="167"/>
      <c r="AE38" s="168"/>
      <c r="AF38" s="168"/>
      <c r="AG38" s="169"/>
      <c r="AH38" s="492"/>
      <c r="AI38" s="167"/>
      <c r="AJ38" s="167"/>
      <c r="AK38" s="167"/>
      <c r="AL38" s="166"/>
    </row>
    <row r="39" spans="1:38" ht="27.75" customHeight="1">
      <c r="A39" s="475">
        <f t="shared" si="1"/>
        <v>21</v>
      </c>
      <c r="B39" s="888" t="str">
        <f>IF(基本情報入力シート!C53="","",基本情報入力シート!C53)</f>
        <v/>
      </c>
      <c r="C39" s="707"/>
      <c r="D39" s="707"/>
      <c r="E39" s="707"/>
      <c r="F39" s="707"/>
      <c r="G39" s="707"/>
      <c r="H39" s="707"/>
      <c r="I39" s="707"/>
      <c r="J39" s="707"/>
      <c r="K39" s="889"/>
      <c r="L39" s="476" t="s">
        <v>202</v>
      </c>
      <c r="M39" s="477" t="str">
        <f>IF(基本情報入力シート!M53="","",基本情報入力シート!M53)</f>
        <v/>
      </c>
      <c r="N39" s="478" t="str">
        <f>IF(基本情報入力シート!R53="","",基本情報入力シート!R53)</f>
        <v/>
      </c>
      <c r="O39" s="478" t="str">
        <f>IF(基本情報入力シート!W53="","",基本情報入力シート!W53)</f>
        <v/>
      </c>
      <c r="P39" s="479" t="str">
        <f>IF(基本情報入力シート!X53="","",基本情報入力シート!X53)</f>
        <v/>
      </c>
      <c r="Q39" s="479" t="str">
        <f>IF(基本情報入力シート!Y53="","",基本情報入力シート!Y53)</f>
        <v/>
      </c>
      <c r="R39" s="160"/>
      <c r="S39" s="483"/>
      <c r="T39" s="162"/>
      <c r="U39" s="162"/>
      <c r="V39" s="162"/>
      <c r="W39" s="158"/>
      <c r="X39" s="483"/>
      <c r="Y39" s="162"/>
      <c r="Z39" s="162"/>
      <c r="AA39" s="162"/>
      <c r="AB39" s="162"/>
      <c r="AC39" s="162"/>
      <c r="AD39" s="162"/>
      <c r="AE39" s="163"/>
      <c r="AF39" s="163"/>
      <c r="AG39" s="164"/>
      <c r="AH39" s="493"/>
      <c r="AI39" s="161"/>
      <c r="AJ39" s="162"/>
      <c r="AK39" s="162"/>
      <c r="AL39" s="162"/>
    </row>
    <row r="40" spans="1:38" ht="27.75" customHeight="1">
      <c r="A40" s="475">
        <f t="shared" si="1"/>
        <v>22</v>
      </c>
      <c r="B40" s="888" t="str">
        <f>IF(基本情報入力シート!C54="","",基本情報入力シート!C54)</f>
        <v/>
      </c>
      <c r="C40" s="707"/>
      <c r="D40" s="707"/>
      <c r="E40" s="707"/>
      <c r="F40" s="707"/>
      <c r="G40" s="707"/>
      <c r="H40" s="707"/>
      <c r="I40" s="707"/>
      <c r="J40" s="707"/>
      <c r="K40" s="889"/>
      <c r="L40" s="476" t="s">
        <v>203</v>
      </c>
      <c r="M40" s="477" t="str">
        <f>IF(基本情報入力シート!M54="","",基本情報入力シート!M54)</f>
        <v/>
      </c>
      <c r="N40" s="478" t="str">
        <f>IF(基本情報入力シート!R54="","",基本情報入力シート!R54)</f>
        <v/>
      </c>
      <c r="O40" s="478" t="str">
        <f>IF(基本情報入力シート!W54="","",基本情報入力シート!W54)</f>
        <v/>
      </c>
      <c r="P40" s="479" t="str">
        <f>IF(基本情報入力シート!X54="","",基本情報入力シート!X54)</f>
        <v/>
      </c>
      <c r="Q40" s="479" t="str">
        <f>IF(基本情報入力シート!Y54="","",基本情報入力シート!Y54)</f>
        <v/>
      </c>
      <c r="R40" s="160"/>
      <c r="S40" s="483"/>
      <c r="T40" s="162"/>
      <c r="U40" s="162"/>
      <c r="V40" s="162"/>
      <c r="W40" s="158"/>
      <c r="X40" s="483"/>
      <c r="Y40" s="162"/>
      <c r="Z40" s="162"/>
      <c r="AA40" s="162"/>
      <c r="AB40" s="162"/>
      <c r="AC40" s="162"/>
      <c r="AD40" s="162"/>
      <c r="AE40" s="163"/>
      <c r="AF40" s="163"/>
      <c r="AG40" s="164"/>
      <c r="AH40" s="493"/>
      <c r="AI40" s="161"/>
      <c r="AJ40" s="162"/>
      <c r="AK40" s="162"/>
      <c r="AL40" s="162"/>
    </row>
    <row r="41" spans="1:38" ht="27.75" customHeight="1">
      <c r="A41" s="475">
        <f t="shared" si="1"/>
        <v>23</v>
      </c>
      <c r="B41" s="888" t="str">
        <f>IF(基本情報入力シート!C55="","",基本情報入力シート!C55)</f>
        <v/>
      </c>
      <c r="C41" s="707"/>
      <c r="D41" s="707"/>
      <c r="E41" s="707"/>
      <c r="F41" s="707"/>
      <c r="G41" s="707"/>
      <c r="H41" s="707"/>
      <c r="I41" s="707"/>
      <c r="J41" s="707"/>
      <c r="K41" s="889"/>
      <c r="L41" s="476" t="s">
        <v>204</v>
      </c>
      <c r="M41" s="477" t="str">
        <f>IF(基本情報入力シート!M55="","",基本情報入力シート!M55)</f>
        <v/>
      </c>
      <c r="N41" s="478" t="str">
        <f>IF(基本情報入力シート!R55="","",基本情報入力シート!R55)</f>
        <v/>
      </c>
      <c r="O41" s="478" t="str">
        <f>IF(基本情報入力シート!W55="","",基本情報入力シート!W55)</f>
        <v/>
      </c>
      <c r="P41" s="479" t="str">
        <f>IF(基本情報入力シート!X55="","",基本情報入力シート!X55)</f>
        <v/>
      </c>
      <c r="Q41" s="479" t="str">
        <f>IF(基本情報入力シート!Y55="","",基本情報入力シート!Y55)</f>
        <v/>
      </c>
      <c r="R41" s="160"/>
      <c r="S41" s="483"/>
      <c r="T41" s="162"/>
      <c r="U41" s="162"/>
      <c r="V41" s="162"/>
      <c r="W41" s="158"/>
      <c r="X41" s="483"/>
      <c r="Y41" s="162"/>
      <c r="Z41" s="162"/>
      <c r="AA41" s="162"/>
      <c r="AB41" s="162"/>
      <c r="AC41" s="162"/>
      <c r="AD41" s="162"/>
      <c r="AE41" s="163"/>
      <c r="AF41" s="163"/>
      <c r="AG41" s="164"/>
      <c r="AH41" s="493"/>
      <c r="AI41" s="161"/>
      <c r="AJ41" s="162"/>
      <c r="AK41" s="162"/>
      <c r="AL41" s="162"/>
    </row>
    <row r="42" spans="1:38" ht="27.75" customHeight="1">
      <c r="A42" s="475">
        <f t="shared" si="1"/>
        <v>24</v>
      </c>
      <c r="B42" s="888" t="str">
        <f>IF(基本情報入力シート!C56="","",基本情報入力シート!C56)</f>
        <v/>
      </c>
      <c r="C42" s="707"/>
      <c r="D42" s="707"/>
      <c r="E42" s="707"/>
      <c r="F42" s="707"/>
      <c r="G42" s="707"/>
      <c r="H42" s="707"/>
      <c r="I42" s="707"/>
      <c r="J42" s="707"/>
      <c r="K42" s="889"/>
      <c r="L42" s="476" t="s">
        <v>205</v>
      </c>
      <c r="M42" s="477" t="str">
        <f>IF(基本情報入力シート!M56="","",基本情報入力シート!M56)</f>
        <v/>
      </c>
      <c r="N42" s="478" t="str">
        <f>IF(基本情報入力シート!R56="","",基本情報入力シート!R56)</f>
        <v/>
      </c>
      <c r="O42" s="478" t="str">
        <f>IF(基本情報入力シート!W56="","",基本情報入力シート!W56)</f>
        <v/>
      </c>
      <c r="P42" s="479" t="str">
        <f>IF(基本情報入力シート!X56="","",基本情報入力シート!X56)</f>
        <v/>
      </c>
      <c r="Q42" s="479" t="str">
        <f>IF(基本情報入力シート!Y56="","",基本情報入力シート!Y56)</f>
        <v/>
      </c>
      <c r="R42" s="160"/>
      <c r="S42" s="483"/>
      <c r="T42" s="162"/>
      <c r="U42" s="162"/>
      <c r="V42" s="162"/>
      <c r="W42" s="158"/>
      <c r="X42" s="483"/>
      <c r="Y42" s="162"/>
      <c r="Z42" s="162"/>
      <c r="AA42" s="162"/>
      <c r="AB42" s="162"/>
      <c r="AC42" s="162"/>
      <c r="AD42" s="162"/>
      <c r="AE42" s="163"/>
      <c r="AF42" s="163"/>
      <c r="AG42" s="164"/>
      <c r="AH42" s="493"/>
      <c r="AI42" s="161"/>
      <c r="AJ42" s="162"/>
      <c r="AK42" s="162"/>
      <c r="AL42" s="162"/>
    </row>
    <row r="43" spans="1:38" ht="27.75" customHeight="1">
      <c r="A43" s="475">
        <f t="shared" si="1"/>
        <v>25</v>
      </c>
      <c r="B43" s="888" t="str">
        <f>IF(基本情報入力シート!C57="","",基本情報入力シート!C57)</f>
        <v/>
      </c>
      <c r="C43" s="707"/>
      <c r="D43" s="707"/>
      <c r="E43" s="707"/>
      <c r="F43" s="707"/>
      <c r="G43" s="707"/>
      <c r="H43" s="707"/>
      <c r="I43" s="707"/>
      <c r="J43" s="707"/>
      <c r="K43" s="889"/>
      <c r="L43" s="476" t="s">
        <v>206</v>
      </c>
      <c r="M43" s="477" t="str">
        <f>IF(基本情報入力シート!M57="","",基本情報入力シート!M57)</f>
        <v/>
      </c>
      <c r="N43" s="478" t="str">
        <f>IF(基本情報入力シート!R57="","",基本情報入力シート!R57)</f>
        <v/>
      </c>
      <c r="O43" s="478" t="str">
        <f>IF(基本情報入力シート!W57="","",基本情報入力シート!W57)</f>
        <v/>
      </c>
      <c r="P43" s="479" t="str">
        <f>IF(基本情報入力シート!X57="","",基本情報入力シート!X57)</f>
        <v/>
      </c>
      <c r="Q43" s="479" t="str">
        <f>IF(基本情報入力シート!Y57="","",基本情報入力シート!Y57)</f>
        <v/>
      </c>
      <c r="R43" s="160"/>
      <c r="S43" s="483"/>
      <c r="T43" s="162"/>
      <c r="U43" s="162"/>
      <c r="V43" s="162"/>
      <c r="W43" s="158"/>
      <c r="X43" s="483"/>
      <c r="Y43" s="162"/>
      <c r="Z43" s="162"/>
      <c r="AA43" s="162"/>
      <c r="AB43" s="162"/>
      <c r="AC43" s="162"/>
      <c r="AD43" s="162"/>
      <c r="AE43" s="163"/>
      <c r="AF43" s="163"/>
      <c r="AG43" s="164"/>
      <c r="AH43" s="493"/>
      <c r="AI43" s="161"/>
      <c r="AJ43" s="162"/>
      <c r="AK43" s="162"/>
      <c r="AL43" s="162"/>
    </row>
    <row r="44" spans="1:38" ht="27.75" customHeight="1">
      <c r="A44" s="475">
        <f t="shared" si="1"/>
        <v>26</v>
      </c>
      <c r="B44" s="888" t="str">
        <f>IF(基本情報入力シート!C58="","",基本情報入力シート!C58)</f>
        <v/>
      </c>
      <c r="C44" s="707"/>
      <c r="D44" s="707"/>
      <c r="E44" s="707"/>
      <c r="F44" s="707"/>
      <c r="G44" s="707"/>
      <c r="H44" s="707"/>
      <c r="I44" s="707"/>
      <c r="J44" s="707"/>
      <c r="K44" s="889"/>
      <c r="L44" s="476" t="s">
        <v>207</v>
      </c>
      <c r="M44" s="477" t="str">
        <f>IF(基本情報入力シート!M58="","",基本情報入力シート!M58)</f>
        <v/>
      </c>
      <c r="N44" s="478" t="str">
        <f>IF(基本情報入力シート!R58="","",基本情報入力シート!R58)</f>
        <v/>
      </c>
      <c r="O44" s="478" t="str">
        <f>IF(基本情報入力シート!W58="","",基本情報入力シート!W58)</f>
        <v/>
      </c>
      <c r="P44" s="479" t="str">
        <f>IF(基本情報入力シート!X58="","",基本情報入力シート!X58)</f>
        <v/>
      </c>
      <c r="Q44" s="479" t="str">
        <f>IF(基本情報入力シート!Y58="","",基本情報入力シート!Y58)</f>
        <v/>
      </c>
      <c r="R44" s="160"/>
      <c r="S44" s="483"/>
      <c r="T44" s="162"/>
      <c r="U44" s="162"/>
      <c r="V44" s="162"/>
      <c r="W44" s="158"/>
      <c r="X44" s="483"/>
      <c r="Y44" s="162"/>
      <c r="Z44" s="162"/>
      <c r="AA44" s="162"/>
      <c r="AB44" s="162"/>
      <c r="AC44" s="162"/>
      <c r="AD44" s="162"/>
      <c r="AE44" s="163"/>
      <c r="AF44" s="163"/>
      <c r="AG44" s="164"/>
      <c r="AH44" s="493"/>
      <c r="AI44" s="161"/>
      <c r="AJ44" s="162"/>
      <c r="AK44" s="162"/>
      <c r="AL44" s="162"/>
    </row>
    <row r="45" spans="1:38" ht="27.75" customHeight="1">
      <c r="A45" s="475">
        <f t="shared" si="1"/>
        <v>27</v>
      </c>
      <c r="B45" s="888" t="str">
        <f>IF(基本情報入力シート!C59="","",基本情報入力シート!C59)</f>
        <v/>
      </c>
      <c r="C45" s="707"/>
      <c r="D45" s="707"/>
      <c r="E45" s="707"/>
      <c r="F45" s="707"/>
      <c r="G45" s="707"/>
      <c r="H45" s="707"/>
      <c r="I45" s="707"/>
      <c r="J45" s="707"/>
      <c r="K45" s="889"/>
      <c r="L45" s="476" t="s">
        <v>208</v>
      </c>
      <c r="M45" s="477" t="str">
        <f>IF(基本情報入力シート!M59="","",基本情報入力シート!M59)</f>
        <v/>
      </c>
      <c r="N45" s="478" t="str">
        <f>IF(基本情報入力シート!R59="","",基本情報入力シート!R59)</f>
        <v/>
      </c>
      <c r="O45" s="478" t="str">
        <f>IF(基本情報入力シート!W59="","",基本情報入力シート!W59)</f>
        <v/>
      </c>
      <c r="P45" s="479" t="str">
        <f>IF(基本情報入力シート!X59="","",基本情報入力シート!X59)</f>
        <v/>
      </c>
      <c r="Q45" s="479" t="str">
        <f>IF(基本情報入力シート!Y59="","",基本情報入力シート!Y59)</f>
        <v/>
      </c>
      <c r="R45" s="160"/>
      <c r="S45" s="483"/>
      <c r="T45" s="162"/>
      <c r="U45" s="162"/>
      <c r="V45" s="162"/>
      <c r="W45" s="158"/>
      <c r="X45" s="483"/>
      <c r="Y45" s="162"/>
      <c r="Z45" s="162"/>
      <c r="AA45" s="162"/>
      <c r="AB45" s="162"/>
      <c r="AC45" s="162"/>
      <c r="AD45" s="162"/>
      <c r="AE45" s="163"/>
      <c r="AF45" s="163"/>
      <c r="AG45" s="164"/>
      <c r="AH45" s="493"/>
      <c r="AI45" s="161"/>
      <c r="AJ45" s="162"/>
      <c r="AK45" s="162"/>
      <c r="AL45" s="162"/>
    </row>
    <row r="46" spans="1:38" ht="27.75" customHeight="1">
      <c r="A46" s="475">
        <f t="shared" si="1"/>
        <v>28</v>
      </c>
      <c r="B46" s="888" t="str">
        <f>IF(基本情報入力シート!C60="","",基本情報入力シート!C60)</f>
        <v/>
      </c>
      <c r="C46" s="707"/>
      <c r="D46" s="707"/>
      <c r="E46" s="707"/>
      <c r="F46" s="707"/>
      <c r="G46" s="707"/>
      <c r="H46" s="707"/>
      <c r="I46" s="707"/>
      <c r="J46" s="707"/>
      <c r="K46" s="889"/>
      <c r="L46" s="476" t="s">
        <v>209</v>
      </c>
      <c r="M46" s="477" t="str">
        <f>IF(基本情報入力シート!M60="","",基本情報入力シート!M60)</f>
        <v/>
      </c>
      <c r="N46" s="478" t="str">
        <f>IF(基本情報入力シート!R60="","",基本情報入力シート!R60)</f>
        <v/>
      </c>
      <c r="O46" s="478" t="str">
        <f>IF(基本情報入力シート!W60="","",基本情報入力シート!W60)</f>
        <v/>
      </c>
      <c r="P46" s="479" t="str">
        <f>IF(基本情報入力シート!X60="","",基本情報入力シート!X60)</f>
        <v/>
      </c>
      <c r="Q46" s="479" t="str">
        <f>IF(基本情報入力シート!Y60="","",基本情報入力シート!Y60)</f>
        <v/>
      </c>
      <c r="R46" s="160"/>
      <c r="S46" s="483"/>
      <c r="T46" s="162"/>
      <c r="U46" s="162"/>
      <c r="V46" s="162"/>
      <c r="W46" s="158"/>
      <c r="X46" s="483"/>
      <c r="Y46" s="162"/>
      <c r="Z46" s="162"/>
      <c r="AA46" s="162"/>
      <c r="AB46" s="162"/>
      <c r="AC46" s="162"/>
      <c r="AD46" s="162"/>
      <c r="AE46" s="163"/>
      <c r="AF46" s="163"/>
      <c r="AG46" s="164"/>
      <c r="AH46" s="493"/>
      <c r="AI46" s="161"/>
      <c r="AJ46" s="162"/>
      <c r="AK46" s="162"/>
      <c r="AL46" s="162"/>
    </row>
    <row r="47" spans="1:38" ht="27.75" customHeight="1">
      <c r="A47" s="475">
        <f t="shared" si="1"/>
        <v>29</v>
      </c>
      <c r="B47" s="888" t="str">
        <f>IF(基本情報入力シート!C61="","",基本情報入力シート!C61)</f>
        <v/>
      </c>
      <c r="C47" s="707"/>
      <c r="D47" s="707"/>
      <c r="E47" s="707"/>
      <c r="F47" s="707"/>
      <c r="G47" s="707"/>
      <c r="H47" s="707"/>
      <c r="I47" s="707"/>
      <c r="J47" s="707"/>
      <c r="K47" s="889"/>
      <c r="L47" s="476" t="s">
        <v>210</v>
      </c>
      <c r="M47" s="477" t="str">
        <f>IF(基本情報入力シート!M61="","",基本情報入力シート!M61)</f>
        <v/>
      </c>
      <c r="N47" s="478" t="str">
        <f>IF(基本情報入力シート!R61="","",基本情報入力シート!R61)</f>
        <v/>
      </c>
      <c r="O47" s="478" t="str">
        <f>IF(基本情報入力シート!W61="","",基本情報入力シート!W61)</f>
        <v/>
      </c>
      <c r="P47" s="479" t="str">
        <f>IF(基本情報入力シート!X61="","",基本情報入力シート!X61)</f>
        <v/>
      </c>
      <c r="Q47" s="479" t="str">
        <f>IF(基本情報入力シート!Y61="","",基本情報入力シート!Y61)</f>
        <v/>
      </c>
      <c r="R47" s="160"/>
      <c r="S47" s="483"/>
      <c r="T47" s="162"/>
      <c r="U47" s="162"/>
      <c r="V47" s="162"/>
      <c r="W47" s="160"/>
      <c r="X47" s="483"/>
      <c r="Y47" s="162"/>
      <c r="Z47" s="162"/>
      <c r="AA47" s="162"/>
      <c r="AB47" s="162"/>
      <c r="AC47" s="162"/>
      <c r="AD47" s="162"/>
      <c r="AE47" s="163"/>
      <c r="AF47" s="163"/>
      <c r="AG47" s="164"/>
      <c r="AH47" s="493"/>
      <c r="AI47" s="161"/>
      <c r="AJ47" s="162"/>
      <c r="AK47" s="162"/>
      <c r="AL47" s="162"/>
    </row>
    <row r="48" spans="1:38" ht="27.75" customHeight="1">
      <c r="A48" s="475">
        <f t="shared" si="1"/>
        <v>30</v>
      </c>
      <c r="B48" s="888" t="str">
        <f>IF(基本情報入力シート!C62="","",基本情報入力シート!C62)</f>
        <v/>
      </c>
      <c r="C48" s="707"/>
      <c r="D48" s="707"/>
      <c r="E48" s="707"/>
      <c r="F48" s="707"/>
      <c r="G48" s="707"/>
      <c r="H48" s="707"/>
      <c r="I48" s="707"/>
      <c r="J48" s="707"/>
      <c r="K48" s="889"/>
      <c r="L48" s="476" t="s">
        <v>211</v>
      </c>
      <c r="M48" s="477" t="str">
        <f>IF(基本情報入力シート!M62="","",基本情報入力シート!M62)</f>
        <v/>
      </c>
      <c r="N48" s="478" t="str">
        <f>IF(基本情報入力シート!R62="","",基本情報入力シート!R62)</f>
        <v/>
      </c>
      <c r="O48" s="478" t="str">
        <f>IF(基本情報入力シート!W62="","",基本情報入力シート!W62)</f>
        <v/>
      </c>
      <c r="P48" s="479" t="str">
        <f>IF(基本情報入力シート!X62="","",基本情報入力シート!X62)</f>
        <v/>
      </c>
      <c r="Q48" s="479" t="str">
        <f>IF(基本情報入力シート!Y62="","",基本情報入力シート!Y62)</f>
        <v/>
      </c>
      <c r="R48" s="160"/>
      <c r="S48" s="483"/>
      <c r="T48" s="162"/>
      <c r="U48" s="162"/>
      <c r="V48" s="162"/>
      <c r="W48" s="160"/>
      <c r="X48" s="483"/>
      <c r="Y48" s="162"/>
      <c r="Z48" s="162"/>
      <c r="AA48" s="162"/>
      <c r="AB48" s="162"/>
      <c r="AC48" s="162"/>
      <c r="AD48" s="162"/>
      <c r="AE48" s="163"/>
      <c r="AF48" s="163"/>
      <c r="AG48" s="164"/>
      <c r="AH48" s="493"/>
      <c r="AI48" s="161"/>
      <c r="AJ48" s="162"/>
      <c r="AK48" s="162"/>
      <c r="AL48" s="162"/>
    </row>
    <row r="49" spans="1:38" ht="27.75" customHeight="1">
      <c r="A49" s="475">
        <f t="shared" si="1"/>
        <v>31</v>
      </c>
      <c r="B49" s="888" t="str">
        <f>IF(基本情報入力シート!C63="","",基本情報入力シート!C63)</f>
        <v/>
      </c>
      <c r="C49" s="707"/>
      <c r="D49" s="707"/>
      <c r="E49" s="707"/>
      <c r="F49" s="707"/>
      <c r="G49" s="707"/>
      <c r="H49" s="707"/>
      <c r="I49" s="707"/>
      <c r="J49" s="707"/>
      <c r="K49" s="889"/>
      <c r="L49" s="476" t="s">
        <v>212</v>
      </c>
      <c r="M49" s="477" t="str">
        <f>IF(基本情報入力シート!M63="","",基本情報入力シート!M63)</f>
        <v/>
      </c>
      <c r="N49" s="478" t="str">
        <f>IF(基本情報入力シート!R63="","",基本情報入力シート!R63)</f>
        <v/>
      </c>
      <c r="O49" s="478" t="str">
        <f>IF(基本情報入力シート!W63="","",基本情報入力シート!W63)</f>
        <v/>
      </c>
      <c r="P49" s="479" t="str">
        <f>IF(基本情報入力シート!X63="","",基本情報入力シート!X63)</f>
        <v/>
      </c>
      <c r="Q49" s="479" t="str">
        <f>IF(基本情報入力シート!Y63="","",基本情報入力シート!Y63)</f>
        <v/>
      </c>
      <c r="R49" s="160"/>
      <c r="S49" s="483"/>
      <c r="T49" s="162"/>
      <c r="U49" s="162"/>
      <c r="V49" s="162"/>
      <c r="W49" s="160"/>
      <c r="X49" s="483"/>
      <c r="Y49" s="162"/>
      <c r="Z49" s="162"/>
      <c r="AA49" s="162"/>
      <c r="AB49" s="162"/>
      <c r="AC49" s="162"/>
      <c r="AD49" s="162"/>
      <c r="AE49" s="163"/>
      <c r="AF49" s="163"/>
      <c r="AG49" s="164"/>
      <c r="AH49" s="493"/>
      <c r="AI49" s="161"/>
      <c r="AJ49" s="162"/>
      <c r="AK49" s="162"/>
      <c r="AL49" s="162"/>
    </row>
    <row r="50" spans="1:38" ht="27.75" customHeight="1">
      <c r="A50" s="475">
        <f t="shared" si="1"/>
        <v>32</v>
      </c>
      <c r="B50" s="888" t="str">
        <f>IF(基本情報入力シート!C64="","",基本情報入力シート!C64)</f>
        <v/>
      </c>
      <c r="C50" s="707"/>
      <c r="D50" s="707"/>
      <c r="E50" s="707"/>
      <c r="F50" s="707"/>
      <c r="G50" s="707"/>
      <c r="H50" s="707"/>
      <c r="I50" s="707"/>
      <c r="J50" s="707"/>
      <c r="K50" s="889"/>
      <c r="L50" s="476" t="s">
        <v>213</v>
      </c>
      <c r="M50" s="477" t="str">
        <f>IF(基本情報入力シート!M64="","",基本情報入力シート!M64)</f>
        <v/>
      </c>
      <c r="N50" s="478" t="str">
        <f>IF(基本情報入力シート!R64="","",基本情報入力シート!R64)</f>
        <v/>
      </c>
      <c r="O50" s="478" t="str">
        <f>IF(基本情報入力シート!W64="","",基本情報入力シート!W64)</f>
        <v/>
      </c>
      <c r="P50" s="479" t="str">
        <f>IF(基本情報入力シート!X64="","",基本情報入力シート!X64)</f>
        <v/>
      </c>
      <c r="Q50" s="479" t="str">
        <f>IF(基本情報入力シート!Y64="","",基本情報入力シート!Y64)</f>
        <v/>
      </c>
      <c r="R50" s="160"/>
      <c r="S50" s="483"/>
      <c r="T50" s="162"/>
      <c r="U50" s="162"/>
      <c r="V50" s="162"/>
      <c r="W50" s="160"/>
      <c r="X50" s="483"/>
      <c r="Y50" s="162"/>
      <c r="Z50" s="162"/>
      <c r="AA50" s="162"/>
      <c r="AB50" s="162"/>
      <c r="AC50" s="162"/>
      <c r="AD50" s="162"/>
      <c r="AE50" s="163"/>
      <c r="AF50" s="163"/>
      <c r="AG50" s="164"/>
      <c r="AH50" s="493"/>
      <c r="AI50" s="161"/>
      <c r="AJ50" s="162"/>
      <c r="AK50" s="162"/>
      <c r="AL50" s="162"/>
    </row>
    <row r="51" spans="1:38" ht="27.75" customHeight="1">
      <c r="A51" s="475">
        <f t="shared" si="1"/>
        <v>33</v>
      </c>
      <c r="B51" s="888" t="str">
        <f>IF(基本情報入力シート!C65="","",基本情報入力シート!C65)</f>
        <v/>
      </c>
      <c r="C51" s="707"/>
      <c r="D51" s="707"/>
      <c r="E51" s="707"/>
      <c r="F51" s="707"/>
      <c r="G51" s="707"/>
      <c r="H51" s="707"/>
      <c r="I51" s="707"/>
      <c r="J51" s="707"/>
      <c r="K51" s="889"/>
      <c r="L51" s="476" t="s">
        <v>214</v>
      </c>
      <c r="M51" s="477" t="str">
        <f>IF(基本情報入力シート!M65="","",基本情報入力シート!M65)</f>
        <v/>
      </c>
      <c r="N51" s="478" t="str">
        <f>IF(基本情報入力シート!R65="","",基本情報入力シート!R65)</f>
        <v/>
      </c>
      <c r="O51" s="478" t="str">
        <f>IF(基本情報入力シート!W65="","",基本情報入力シート!W65)</f>
        <v/>
      </c>
      <c r="P51" s="479" t="str">
        <f>IF(基本情報入力シート!X65="","",基本情報入力シート!X65)</f>
        <v/>
      </c>
      <c r="Q51" s="479" t="str">
        <f>IF(基本情報入力シート!Y65="","",基本情報入力シート!Y65)</f>
        <v/>
      </c>
      <c r="R51" s="160"/>
      <c r="S51" s="483"/>
      <c r="T51" s="162"/>
      <c r="U51" s="162"/>
      <c r="V51" s="162"/>
      <c r="W51" s="160"/>
      <c r="X51" s="483"/>
      <c r="Y51" s="162"/>
      <c r="Z51" s="162"/>
      <c r="AA51" s="162"/>
      <c r="AB51" s="162"/>
      <c r="AC51" s="162"/>
      <c r="AD51" s="162"/>
      <c r="AE51" s="163"/>
      <c r="AF51" s="163"/>
      <c r="AG51" s="164"/>
      <c r="AH51" s="493"/>
      <c r="AI51" s="161"/>
      <c r="AJ51" s="162"/>
      <c r="AK51" s="162"/>
      <c r="AL51" s="162"/>
    </row>
    <row r="52" spans="1:38" ht="27.75" customHeight="1">
      <c r="A52" s="475">
        <f t="shared" si="1"/>
        <v>34</v>
      </c>
      <c r="B52" s="888" t="str">
        <f>IF(基本情報入力シート!C66="","",基本情報入力シート!C66)</f>
        <v/>
      </c>
      <c r="C52" s="707"/>
      <c r="D52" s="707"/>
      <c r="E52" s="707"/>
      <c r="F52" s="707"/>
      <c r="G52" s="707"/>
      <c r="H52" s="707"/>
      <c r="I52" s="707"/>
      <c r="J52" s="707"/>
      <c r="K52" s="889"/>
      <c r="L52" s="476" t="s">
        <v>215</v>
      </c>
      <c r="M52" s="477" t="str">
        <f>IF(基本情報入力シート!M66="","",基本情報入力シート!M66)</f>
        <v/>
      </c>
      <c r="N52" s="478" t="str">
        <f>IF(基本情報入力シート!R66="","",基本情報入力シート!R66)</f>
        <v/>
      </c>
      <c r="O52" s="478" t="str">
        <f>IF(基本情報入力シート!W66="","",基本情報入力シート!W66)</f>
        <v/>
      </c>
      <c r="P52" s="479" t="str">
        <f>IF(基本情報入力シート!X66="","",基本情報入力シート!X66)</f>
        <v/>
      </c>
      <c r="Q52" s="479" t="str">
        <f>IF(基本情報入力シート!Y66="","",基本情報入力シート!Y66)</f>
        <v/>
      </c>
      <c r="R52" s="160"/>
      <c r="S52" s="483"/>
      <c r="T52" s="162"/>
      <c r="U52" s="162"/>
      <c r="V52" s="162"/>
      <c r="W52" s="160"/>
      <c r="X52" s="483"/>
      <c r="Y52" s="162"/>
      <c r="Z52" s="162"/>
      <c r="AA52" s="162"/>
      <c r="AB52" s="162"/>
      <c r="AC52" s="162"/>
      <c r="AD52" s="162"/>
      <c r="AE52" s="163"/>
      <c r="AF52" s="163"/>
      <c r="AG52" s="164"/>
      <c r="AH52" s="493"/>
      <c r="AI52" s="161"/>
      <c r="AJ52" s="162"/>
      <c r="AK52" s="162"/>
      <c r="AL52" s="162"/>
    </row>
    <row r="53" spans="1:38" ht="27.75" customHeight="1">
      <c r="A53" s="475">
        <f t="shared" si="1"/>
        <v>35</v>
      </c>
      <c r="B53" s="888" t="str">
        <f>IF(基本情報入力シート!C67="","",基本情報入力シート!C67)</f>
        <v/>
      </c>
      <c r="C53" s="707"/>
      <c r="D53" s="707"/>
      <c r="E53" s="707"/>
      <c r="F53" s="707"/>
      <c r="G53" s="707"/>
      <c r="H53" s="707"/>
      <c r="I53" s="707"/>
      <c r="J53" s="707"/>
      <c r="K53" s="889"/>
      <c r="L53" s="476" t="s">
        <v>216</v>
      </c>
      <c r="M53" s="477" t="str">
        <f>IF(基本情報入力シート!M67="","",基本情報入力シート!M67)</f>
        <v/>
      </c>
      <c r="N53" s="478" t="str">
        <f>IF(基本情報入力シート!R67="","",基本情報入力シート!R67)</f>
        <v/>
      </c>
      <c r="O53" s="478" t="str">
        <f>IF(基本情報入力シート!W67="","",基本情報入力シート!W67)</f>
        <v/>
      </c>
      <c r="P53" s="479" t="str">
        <f>IF(基本情報入力シート!X67="","",基本情報入力シート!X67)</f>
        <v/>
      </c>
      <c r="Q53" s="479" t="str">
        <f>IF(基本情報入力シート!Y67="","",基本情報入力シート!Y67)</f>
        <v/>
      </c>
      <c r="R53" s="160"/>
      <c r="S53" s="483"/>
      <c r="T53" s="162"/>
      <c r="U53" s="162"/>
      <c r="V53" s="162"/>
      <c r="W53" s="160"/>
      <c r="X53" s="483"/>
      <c r="Y53" s="162"/>
      <c r="Z53" s="162"/>
      <c r="AA53" s="162"/>
      <c r="AB53" s="162"/>
      <c r="AC53" s="162"/>
      <c r="AD53" s="162"/>
      <c r="AE53" s="163"/>
      <c r="AF53" s="163"/>
      <c r="AG53" s="164"/>
      <c r="AH53" s="493"/>
      <c r="AI53" s="161"/>
      <c r="AJ53" s="162"/>
      <c r="AK53" s="162"/>
      <c r="AL53" s="162"/>
    </row>
    <row r="54" spans="1:38" ht="27.75" customHeight="1">
      <c r="A54" s="475">
        <f t="shared" si="1"/>
        <v>36</v>
      </c>
      <c r="B54" s="888" t="str">
        <f>IF(基本情報入力シート!C68="","",基本情報入力シート!C68)</f>
        <v/>
      </c>
      <c r="C54" s="707"/>
      <c r="D54" s="707"/>
      <c r="E54" s="707"/>
      <c r="F54" s="707"/>
      <c r="G54" s="707"/>
      <c r="H54" s="707"/>
      <c r="I54" s="707"/>
      <c r="J54" s="707"/>
      <c r="K54" s="889"/>
      <c r="L54" s="476" t="s">
        <v>217</v>
      </c>
      <c r="M54" s="477" t="str">
        <f>IF(基本情報入力シート!M68="","",基本情報入力シート!M68)</f>
        <v/>
      </c>
      <c r="N54" s="478" t="str">
        <f>IF(基本情報入力シート!R68="","",基本情報入力シート!R68)</f>
        <v/>
      </c>
      <c r="O54" s="478" t="str">
        <f>IF(基本情報入力シート!W68="","",基本情報入力シート!W68)</f>
        <v/>
      </c>
      <c r="P54" s="479" t="str">
        <f>IF(基本情報入力シート!X68="","",基本情報入力シート!X68)</f>
        <v/>
      </c>
      <c r="Q54" s="479" t="str">
        <f>IF(基本情報入力シート!Y68="","",基本情報入力シート!Y68)</f>
        <v/>
      </c>
      <c r="R54" s="160"/>
      <c r="S54" s="483"/>
      <c r="T54" s="162"/>
      <c r="U54" s="162"/>
      <c r="V54" s="162"/>
      <c r="W54" s="160"/>
      <c r="X54" s="483"/>
      <c r="Y54" s="162"/>
      <c r="Z54" s="162"/>
      <c r="AA54" s="162"/>
      <c r="AB54" s="162"/>
      <c r="AC54" s="162"/>
      <c r="AD54" s="162"/>
      <c r="AE54" s="163"/>
      <c r="AF54" s="163"/>
      <c r="AG54" s="164"/>
      <c r="AH54" s="493"/>
      <c r="AI54" s="161"/>
      <c r="AJ54" s="162"/>
      <c r="AK54" s="162"/>
      <c r="AL54" s="162"/>
    </row>
    <row r="55" spans="1:38" ht="27.75" customHeight="1">
      <c r="A55" s="475">
        <f t="shared" si="1"/>
        <v>37</v>
      </c>
      <c r="B55" s="888" t="str">
        <f>IF(基本情報入力シート!C69="","",基本情報入力シート!C69)</f>
        <v/>
      </c>
      <c r="C55" s="707"/>
      <c r="D55" s="707"/>
      <c r="E55" s="707"/>
      <c r="F55" s="707"/>
      <c r="G55" s="707"/>
      <c r="H55" s="707"/>
      <c r="I55" s="707"/>
      <c r="J55" s="707"/>
      <c r="K55" s="889"/>
      <c r="L55" s="476" t="s">
        <v>218</v>
      </c>
      <c r="M55" s="477" t="str">
        <f>IF(基本情報入力シート!M69="","",基本情報入力シート!M69)</f>
        <v/>
      </c>
      <c r="N55" s="478" t="str">
        <f>IF(基本情報入力シート!R69="","",基本情報入力シート!R69)</f>
        <v/>
      </c>
      <c r="O55" s="478" t="str">
        <f>IF(基本情報入力シート!W69="","",基本情報入力シート!W69)</f>
        <v/>
      </c>
      <c r="P55" s="479" t="str">
        <f>IF(基本情報入力シート!X69="","",基本情報入力シート!X69)</f>
        <v/>
      </c>
      <c r="Q55" s="479" t="str">
        <f>IF(基本情報入力シート!Y69="","",基本情報入力シート!Y69)</f>
        <v/>
      </c>
      <c r="R55" s="160"/>
      <c r="S55" s="483"/>
      <c r="T55" s="162"/>
      <c r="U55" s="162"/>
      <c r="V55" s="162"/>
      <c r="W55" s="160"/>
      <c r="X55" s="483"/>
      <c r="Y55" s="162"/>
      <c r="Z55" s="162"/>
      <c r="AA55" s="162"/>
      <c r="AB55" s="162"/>
      <c r="AC55" s="162"/>
      <c r="AD55" s="162"/>
      <c r="AE55" s="163"/>
      <c r="AF55" s="163"/>
      <c r="AG55" s="164"/>
      <c r="AH55" s="493"/>
      <c r="AI55" s="161"/>
      <c r="AJ55" s="162"/>
      <c r="AK55" s="162"/>
      <c r="AL55" s="162"/>
    </row>
    <row r="56" spans="1:38" ht="27.75" customHeight="1">
      <c r="A56" s="475">
        <f t="shared" si="1"/>
        <v>38</v>
      </c>
      <c r="B56" s="888" t="str">
        <f>IF(基本情報入力シート!C70="","",基本情報入力シート!C70)</f>
        <v/>
      </c>
      <c r="C56" s="707"/>
      <c r="D56" s="707"/>
      <c r="E56" s="707"/>
      <c r="F56" s="707"/>
      <c r="G56" s="707"/>
      <c r="H56" s="707"/>
      <c r="I56" s="707"/>
      <c r="J56" s="707"/>
      <c r="K56" s="889"/>
      <c r="L56" s="476" t="s">
        <v>219</v>
      </c>
      <c r="M56" s="477" t="str">
        <f>IF(基本情報入力シート!M70="","",基本情報入力シート!M70)</f>
        <v/>
      </c>
      <c r="N56" s="478" t="str">
        <f>IF(基本情報入力シート!R70="","",基本情報入力シート!R70)</f>
        <v/>
      </c>
      <c r="O56" s="478" t="str">
        <f>IF(基本情報入力シート!W70="","",基本情報入力シート!W70)</f>
        <v/>
      </c>
      <c r="P56" s="479" t="str">
        <f>IF(基本情報入力シート!X70="","",基本情報入力シート!X70)</f>
        <v/>
      </c>
      <c r="Q56" s="479" t="str">
        <f>IF(基本情報入力シート!Y70="","",基本情報入力シート!Y70)</f>
        <v/>
      </c>
      <c r="R56" s="160"/>
      <c r="S56" s="483"/>
      <c r="T56" s="162"/>
      <c r="U56" s="162"/>
      <c r="V56" s="162"/>
      <c r="W56" s="160"/>
      <c r="X56" s="483"/>
      <c r="Y56" s="162"/>
      <c r="Z56" s="162"/>
      <c r="AA56" s="162"/>
      <c r="AB56" s="162"/>
      <c r="AC56" s="162"/>
      <c r="AD56" s="162"/>
      <c r="AE56" s="163"/>
      <c r="AF56" s="163"/>
      <c r="AG56" s="164"/>
      <c r="AH56" s="493"/>
      <c r="AI56" s="161"/>
      <c r="AJ56" s="162"/>
      <c r="AK56" s="162"/>
      <c r="AL56" s="162"/>
    </row>
    <row r="57" spans="1:38" ht="27.75" customHeight="1">
      <c r="A57" s="475">
        <f t="shared" si="1"/>
        <v>39</v>
      </c>
      <c r="B57" s="888" t="str">
        <f>IF(基本情報入力シート!C71="","",基本情報入力シート!C71)</f>
        <v/>
      </c>
      <c r="C57" s="707"/>
      <c r="D57" s="707"/>
      <c r="E57" s="707"/>
      <c r="F57" s="707"/>
      <c r="G57" s="707"/>
      <c r="H57" s="707"/>
      <c r="I57" s="707"/>
      <c r="J57" s="707"/>
      <c r="K57" s="889"/>
      <c r="L57" s="476" t="s">
        <v>220</v>
      </c>
      <c r="M57" s="477" t="str">
        <f>IF(基本情報入力シート!M71="","",基本情報入力シート!M71)</f>
        <v/>
      </c>
      <c r="N57" s="478" t="str">
        <f>IF(基本情報入力シート!R71="","",基本情報入力シート!R71)</f>
        <v/>
      </c>
      <c r="O57" s="478" t="str">
        <f>IF(基本情報入力シート!W71="","",基本情報入力シート!W71)</f>
        <v/>
      </c>
      <c r="P57" s="479" t="str">
        <f>IF(基本情報入力シート!X71="","",基本情報入力シート!X71)</f>
        <v/>
      </c>
      <c r="Q57" s="479" t="str">
        <f>IF(基本情報入力シート!Y71="","",基本情報入力シート!Y71)</f>
        <v/>
      </c>
      <c r="R57" s="160"/>
      <c r="S57" s="483"/>
      <c r="T57" s="162"/>
      <c r="U57" s="162"/>
      <c r="V57" s="162"/>
      <c r="W57" s="160"/>
      <c r="X57" s="483"/>
      <c r="Y57" s="162"/>
      <c r="Z57" s="162"/>
      <c r="AA57" s="162"/>
      <c r="AB57" s="162"/>
      <c r="AC57" s="162"/>
      <c r="AD57" s="162"/>
      <c r="AE57" s="163"/>
      <c r="AF57" s="163"/>
      <c r="AG57" s="164"/>
      <c r="AH57" s="493"/>
      <c r="AI57" s="161"/>
      <c r="AJ57" s="162"/>
      <c r="AK57" s="162"/>
      <c r="AL57" s="162"/>
    </row>
    <row r="58" spans="1:38" ht="27.75" customHeight="1">
      <c r="A58" s="475">
        <f t="shared" si="1"/>
        <v>40</v>
      </c>
      <c r="B58" s="888" t="str">
        <f>IF(基本情報入力シート!C72="","",基本情報入力シート!C72)</f>
        <v/>
      </c>
      <c r="C58" s="707"/>
      <c r="D58" s="707"/>
      <c r="E58" s="707"/>
      <c r="F58" s="707"/>
      <c r="G58" s="707"/>
      <c r="H58" s="707"/>
      <c r="I58" s="707"/>
      <c r="J58" s="707"/>
      <c r="K58" s="889"/>
      <c r="L58" s="476" t="s">
        <v>221</v>
      </c>
      <c r="M58" s="477" t="str">
        <f>IF(基本情報入力シート!M72="","",基本情報入力シート!M72)</f>
        <v/>
      </c>
      <c r="N58" s="478" t="str">
        <f>IF(基本情報入力シート!R72="","",基本情報入力シート!R72)</f>
        <v/>
      </c>
      <c r="O58" s="478" t="str">
        <f>IF(基本情報入力シート!W72="","",基本情報入力シート!W72)</f>
        <v/>
      </c>
      <c r="P58" s="479" t="str">
        <f>IF(基本情報入力シート!X72="","",基本情報入力シート!X72)</f>
        <v/>
      </c>
      <c r="Q58" s="479" t="str">
        <f>IF(基本情報入力シート!Y72="","",基本情報入力シート!Y72)</f>
        <v/>
      </c>
      <c r="R58" s="160"/>
      <c r="S58" s="483"/>
      <c r="T58" s="162"/>
      <c r="U58" s="162"/>
      <c r="V58" s="162"/>
      <c r="W58" s="160"/>
      <c r="X58" s="483"/>
      <c r="Y58" s="162"/>
      <c r="Z58" s="162"/>
      <c r="AA58" s="162"/>
      <c r="AB58" s="162"/>
      <c r="AC58" s="162"/>
      <c r="AD58" s="162"/>
      <c r="AE58" s="163"/>
      <c r="AF58" s="163"/>
      <c r="AG58" s="164"/>
      <c r="AH58" s="493"/>
      <c r="AI58" s="161"/>
      <c r="AJ58" s="162"/>
      <c r="AK58" s="162"/>
      <c r="AL58" s="162"/>
    </row>
    <row r="59" spans="1:38" ht="27.75" customHeight="1">
      <c r="A59" s="475">
        <f t="shared" si="1"/>
        <v>41</v>
      </c>
      <c r="B59" s="888" t="str">
        <f>IF(基本情報入力シート!C73="","",基本情報入力シート!C73)</f>
        <v/>
      </c>
      <c r="C59" s="707"/>
      <c r="D59" s="707"/>
      <c r="E59" s="707"/>
      <c r="F59" s="707"/>
      <c r="G59" s="707"/>
      <c r="H59" s="707"/>
      <c r="I59" s="707"/>
      <c r="J59" s="707"/>
      <c r="K59" s="889"/>
      <c r="L59" s="476" t="s">
        <v>222</v>
      </c>
      <c r="M59" s="477" t="str">
        <f>IF(基本情報入力シート!M73="","",基本情報入力シート!M73)</f>
        <v/>
      </c>
      <c r="N59" s="478" t="str">
        <f>IF(基本情報入力シート!R73="","",基本情報入力シート!R73)</f>
        <v/>
      </c>
      <c r="O59" s="478" t="str">
        <f>IF(基本情報入力シート!W73="","",基本情報入力シート!W73)</f>
        <v/>
      </c>
      <c r="P59" s="479" t="str">
        <f>IF(基本情報入力シート!X73="","",基本情報入力シート!X73)</f>
        <v/>
      </c>
      <c r="Q59" s="479" t="str">
        <f>IF(基本情報入力シート!Y73="","",基本情報入力シート!Y73)</f>
        <v/>
      </c>
      <c r="R59" s="160"/>
      <c r="S59" s="483"/>
      <c r="T59" s="162"/>
      <c r="U59" s="162"/>
      <c r="V59" s="162"/>
      <c r="W59" s="160"/>
      <c r="X59" s="483"/>
      <c r="Y59" s="162"/>
      <c r="Z59" s="162"/>
      <c r="AA59" s="162"/>
      <c r="AB59" s="162"/>
      <c r="AC59" s="162"/>
      <c r="AD59" s="162"/>
      <c r="AE59" s="163"/>
      <c r="AF59" s="163"/>
      <c r="AG59" s="164"/>
      <c r="AH59" s="493"/>
      <c r="AI59" s="161"/>
      <c r="AJ59" s="162"/>
      <c r="AK59" s="162"/>
      <c r="AL59" s="162"/>
    </row>
    <row r="60" spans="1:38" ht="27.75" customHeight="1">
      <c r="A60" s="475">
        <f t="shared" si="1"/>
        <v>42</v>
      </c>
      <c r="B60" s="888" t="str">
        <f>IF(基本情報入力シート!C74="","",基本情報入力シート!C74)</f>
        <v/>
      </c>
      <c r="C60" s="707"/>
      <c r="D60" s="707"/>
      <c r="E60" s="707"/>
      <c r="F60" s="707"/>
      <c r="G60" s="707"/>
      <c r="H60" s="707"/>
      <c r="I60" s="707"/>
      <c r="J60" s="707"/>
      <c r="K60" s="889"/>
      <c r="L60" s="476" t="s">
        <v>223</v>
      </c>
      <c r="M60" s="477" t="str">
        <f>IF(基本情報入力シート!M74="","",基本情報入力シート!M74)</f>
        <v/>
      </c>
      <c r="N60" s="478" t="str">
        <f>IF(基本情報入力シート!R74="","",基本情報入力シート!R74)</f>
        <v/>
      </c>
      <c r="O60" s="478" t="str">
        <f>IF(基本情報入力シート!W74="","",基本情報入力シート!W74)</f>
        <v/>
      </c>
      <c r="P60" s="479" t="str">
        <f>IF(基本情報入力シート!X74="","",基本情報入力シート!X74)</f>
        <v/>
      </c>
      <c r="Q60" s="479" t="str">
        <f>IF(基本情報入力シート!Y74="","",基本情報入力シート!Y74)</f>
        <v/>
      </c>
      <c r="R60" s="160"/>
      <c r="S60" s="483"/>
      <c r="T60" s="162"/>
      <c r="U60" s="162"/>
      <c r="V60" s="162"/>
      <c r="W60" s="160"/>
      <c r="X60" s="483"/>
      <c r="Y60" s="162"/>
      <c r="Z60" s="162"/>
      <c r="AA60" s="162"/>
      <c r="AB60" s="162"/>
      <c r="AC60" s="162"/>
      <c r="AD60" s="162"/>
      <c r="AE60" s="163"/>
      <c r="AF60" s="163"/>
      <c r="AG60" s="164"/>
      <c r="AH60" s="493"/>
      <c r="AI60" s="161"/>
      <c r="AJ60" s="162"/>
      <c r="AK60" s="162"/>
      <c r="AL60" s="162"/>
    </row>
    <row r="61" spans="1:38" ht="27.75" customHeight="1">
      <c r="A61" s="475">
        <f t="shared" si="1"/>
        <v>43</v>
      </c>
      <c r="B61" s="888" t="str">
        <f>IF(基本情報入力シート!C75="","",基本情報入力シート!C75)</f>
        <v/>
      </c>
      <c r="C61" s="707"/>
      <c r="D61" s="707"/>
      <c r="E61" s="707"/>
      <c r="F61" s="707"/>
      <c r="G61" s="707"/>
      <c r="H61" s="707"/>
      <c r="I61" s="707"/>
      <c r="J61" s="707"/>
      <c r="K61" s="889"/>
      <c r="L61" s="476" t="s">
        <v>224</v>
      </c>
      <c r="M61" s="477" t="str">
        <f>IF(基本情報入力シート!M75="","",基本情報入力シート!M75)</f>
        <v/>
      </c>
      <c r="N61" s="478" t="str">
        <f>IF(基本情報入力シート!R75="","",基本情報入力シート!R75)</f>
        <v/>
      </c>
      <c r="O61" s="478" t="str">
        <f>IF(基本情報入力シート!W75="","",基本情報入力シート!W75)</f>
        <v/>
      </c>
      <c r="P61" s="479" t="str">
        <f>IF(基本情報入力シート!X75="","",基本情報入力シート!X75)</f>
        <v/>
      </c>
      <c r="Q61" s="479" t="str">
        <f>IF(基本情報入力シート!Y75="","",基本情報入力シート!Y75)</f>
        <v/>
      </c>
      <c r="R61" s="160"/>
      <c r="S61" s="483"/>
      <c r="T61" s="162"/>
      <c r="U61" s="162"/>
      <c r="V61" s="162"/>
      <c r="W61" s="160"/>
      <c r="X61" s="483"/>
      <c r="Y61" s="162"/>
      <c r="Z61" s="162"/>
      <c r="AA61" s="162"/>
      <c r="AB61" s="162"/>
      <c r="AC61" s="162"/>
      <c r="AD61" s="162"/>
      <c r="AE61" s="163"/>
      <c r="AF61" s="163"/>
      <c r="AG61" s="164"/>
      <c r="AH61" s="493"/>
      <c r="AI61" s="161"/>
      <c r="AJ61" s="162"/>
      <c r="AK61" s="162"/>
      <c r="AL61" s="162"/>
    </row>
    <row r="62" spans="1:38" ht="27.75" customHeight="1">
      <c r="A62" s="475">
        <f t="shared" si="1"/>
        <v>44</v>
      </c>
      <c r="B62" s="888" t="str">
        <f>IF(基本情報入力シート!C76="","",基本情報入力シート!C76)</f>
        <v/>
      </c>
      <c r="C62" s="707"/>
      <c r="D62" s="707"/>
      <c r="E62" s="707"/>
      <c r="F62" s="707"/>
      <c r="G62" s="707"/>
      <c r="H62" s="707"/>
      <c r="I62" s="707"/>
      <c r="J62" s="707"/>
      <c r="K62" s="889"/>
      <c r="L62" s="476" t="s">
        <v>225</v>
      </c>
      <c r="M62" s="477" t="str">
        <f>IF(基本情報入力シート!M76="","",基本情報入力シート!M76)</f>
        <v/>
      </c>
      <c r="N62" s="478" t="str">
        <f>IF(基本情報入力シート!R76="","",基本情報入力シート!R76)</f>
        <v/>
      </c>
      <c r="O62" s="478" t="str">
        <f>IF(基本情報入力シート!W76="","",基本情報入力シート!W76)</f>
        <v/>
      </c>
      <c r="P62" s="479" t="str">
        <f>IF(基本情報入力シート!X76="","",基本情報入力シート!X76)</f>
        <v/>
      </c>
      <c r="Q62" s="479" t="str">
        <f>IF(基本情報入力シート!Y76="","",基本情報入力シート!Y76)</f>
        <v/>
      </c>
      <c r="R62" s="160"/>
      <c r="S62" s="483"/>
      <c r="T62" s="162"/>
      <c r="U62" s="162"/>
      <c r="V62" s="162"/>
      <c r="W62" s="160"/>
      <c r="X62" s="483"/>
      <c r="Y62" s="162"/>
      <c r="Z62" s="162"/>
      <c r="AA62" s="162"/>
      <c r="AB62" s="162"/>
      <c r="AC62" s="162"/>
      <c r="AD62" s="162"/>
      <c r="AE62" s="163"/>
      <c r="AF62" s="163"/>
      <c r="AG62" s="164"/>
      <c r="AH62" s="493"/>
      <c r="AI62" s="161"/>
      <c r="AJ62" s="162"/>
      <c r="AK62" s="162"/>
      <c r="AL62" s="162"/>
    </row>
    <row r="63" spans="1:38" ht="27.75" customHeight="1">
      <c r="A63" s="475">
        <f t="shared" si="1"/>
        <v>45</v>
      </c>
      <c r="B63" s="888" t="str">
        <f>IF(基本情報入力シート!C77="","",基本情報入力シート!C77)</f>
        <v/>
      </c>
      <c r="C63" s="707"/>
      <c r="D63" s="707"/>
      <c r="E63" s="707"/>
      <c r="F63" s="707"/>
      <c r="G63" s="707"/>
      <c r="H63" s="707"/>
      <c r="I63" s="707"/>
      <c r="J63" s="707"/>
      <c r="K63" s="889"/>
      <c r="L63" s="476" t="s">
        <v>226</v>
      </c>
      <c r="M63" s="477" t="str">
        <f>IF(基本情報入力シート!M77="","",基本情報入力シート!M77)</f>
        <v/>
      </c>
      <c r="N63" s="478" t="str">
        <f>IF(基本情報入力シート!R77="","",基本情報入力シート!R77)</f>
        <v/>
      </c>
      <c r="O63" s="478" t="str">
        <f>IF(基本情報入力シート!W77="","",基本情報入力シート!W77)</f>
        <v/>
      </c>
      <c r="P63" s="479" t="str">
        <f>IF(基本情報入力シート!X77="","",基本情報入力シート!X77)</f>
        <v/>
      </c>
      <c r="Q63" s="479" t="str">
        <f>IF(基本情報入力シート!Y77="","",基本情報入力シート!Y77)</f>
        <v/>
      </c>
      <c r="R63" s="160"/>
      <c r="S63" s="483"/>
      <c r="T63" s="162"/>
      <c r="U63" s="162"/>
      <c r="V63" s="162"/>
      <c r="W63" s="160"/>
      <c r="X63" s="483"/>
      <c r="Y63" s="162"/>
      <c r="Z63" s="162"/>
      <c r="AA63" s="162"/>
      <c r="AB63" s="162"/>
      <c r="AC63" s="162"/>
      <c r="AD63" s="162"/>
      <c r="AE63" s="163"/>
      <c r="AF63" s="163"/>
      <c r="AG63" s="164"/>
      <c r="AH63" s="493"/>
      <c r="AI63" s="161"/>
      <c r="AJ63" s="162"/>
      <c r="AK63" s="162"/>
      <c r="AL63" s="162"/>
    </row>
    <row r="64" spans="1:38" ht="27.75" customHeight="1">
      <c r="A64" s="475">
        <f t="shared" si="1"/>
        <v>46</v>
      </c>
      <c r="B64" s="888" t="str">
        <f>IF(基本情報入力シート!C78="","",基本情報入力シート!C78)</f>
        <v/>
      </c>
      <c r="C64" s="707"/>
      <c r="D64" s="707"/>
      <c r="E64" s="707"/>
      <c r="F64" s="707"/>
      <c r="G64" s="707"/>
      <c r="H64" s="707"/>
      <c r="I64" s="707"/>
      <c r="J64" s="707"/>
      <c r="K64" s="889"/>
      <c r="L64" s="476" t="s">
        <v>227</v>
      </c>
      <c r="M64" s="477" t="str">
        <f>IF(基本情報入力シート!M78="","",基本情報入力シート!M78)</f>
        <v/>
      </c>
      <c r="N64" s="478" t="str">
        <f>IF(基本情報入力シート!R78="","",基本情報入力シート!R78)</f>
        <v/>
      </c>
      <c r="O64" s="478" t="str">
        <f>IF(基本情報入力シート!W78="","",基本情報入力シート!W78)</f>
        <v/>
      </c>
      <c r="P64" s="479" t="str">
        <f>IF(基本情報入力シート!X78="","",基本情報入力シート!X78)</f>
        <v/>
      </c>
      <c r="Q64" s="479" t="str">
        <f>IF(基本情報入力シート!Y78="","",基本情報入力シート!Y78)</f>
        <v/>
      </c>
      <c r="R64" s="160"/>
      <c r="S64" s="483"/>
      <c r="T64" s="162"/>
      <c r="U64" s="162"/>
      <c r="V64" s="162"/>
      <c r="W64" s="160"/>
      <c r="X64" s="483"/>
      <c r="Y64" s="162"/>
      <c r="Z64" s="162"/>
      <c r="AA64" s="162"/>
      <c r="AB64" s="162"/>
      <c r="AC64" s="162"/>
      <c r="AD64" s="162"/>
      <c r="AE64" s="163"/>
      <c r="AF64" s="163"/>
      <c r="AG64" s="164"/>
      <c r="AH64" s="493"/>
      <c r="AI64" s="161"/>
      <c r="AJ64" s="162"/>
      <c r="AK64" s="162"/>
      <c r="AL64" s="162"/>
    </row>
    <row r="65" spans="1:38" ht="27.75" customHeight="1">
      <c r="A65" s="475">
        <f t="shared" si="1"/>
        <v>47</v>
      </c>
      <c r="B65" s="888" t="str">
        <f>IF(基本情報入力シート!C79="","",基本情報入力シート!C79)</f>
        <v/>
      </c>
      <c r="C65" s="707"/>
      <c r="D65" s="707"/>
      <c r="E65" s="707"/>
      <c r="F65" s="707"/>
      <c r="G65" s="707"/>
      <c r="H65" s="707"/>
      <c r="I65" s="707"/>
      <c r="J65" s="707"/>
      <c r="K65" s="889"/>
      <c r="L65" s="476" t="s">
        <v>228</v>
      </c>
      <c r="M65" s="477" t="str">
        <f>IF(基本情報入力シート!M79="","",基本情報入力シート!M79)</f>
        <v/>
      </c>
      <c r="N65" s="478" t="str">
        <f>IF(基本情報入力シート!R79="","",基本情報入力シート!R79)</f>
        <v/>
      </c>
      <c r="O65" s="478" t="str">
        <f>IF(基本情報入力シート!W79="","",基本情報入力シート!W79)</f>
        <v/>
      </c>
      <c r="P65" s="479" t="str">
        <f>IF(基本情報入力シート!X79="","",基本情報入力シート!X79)</f>
        <v/>
      </c>
      <c r="Q65" s="479" t="str">
        <f>IF(基本情報入力シート!Y79="","",基本情報入力シート!Y79)</f>
        <v/>
      </c>
      <c r="R65" s="160"/>
      <c r="S65" s="483"/>
      <c r="T65" s="162"/>
      <c r="U65" s="162"/>
      <c r="V65" s="162"/>
      <c r="W65" s="160"/>
      <c r="X65" s="483"/>
      <c r="Y65" s="162"/>
      <c r="Z65" s="162"/>
      <c r="AA65" s="162"/>
      <c r="AB65" s="162"/>
      <c r="AC65" s="162"/>
      <c r="AD65" s="162"/>
      <c r="AE65" s="163"/>
      <c r="AF65" s="163"/>
      <c r="AG65" s="164"/>
      <c r="AH65" s="493"/>
      <c r="AI65" s="161"/>
      <c r="AJ65" s="162"/>
      <c r="AK65" s="162"/>
      <c r="AL65" s="162"/>
    </row>
    <row r="66" spans="1:38" ht="27.75" customHeight="1">
      <c r="A66" s="475">
        <f t="shared" si="1"/>
        <v>48</v>
      </c>
      <c r="B66" s="888" t="str">
        <f>IF(基本情報入力シート!C80="","",基本情報入力シート!C80)</f>
        <v/>
      </c>
      <c r="C66" s="707"/>
      <c r="D66" s="707"/>
      <c r="E66" s="707"/>
      <c r="F66" s="707"/>
      <c r="G66" s="707"/>
      <c r="H66" s="707"/>
      <c r="I66" s="707"/>
      <c r="J66" s="707"/>
      <c r="K66" s="889"/>
      <c r="L66" s="476" t="s">
        <v>229</v>
      </c>
      <c r="M66" s="477" t="str">
        <f>IF(基本情報入力シート!M80="","",基本情報入力シート!M80)</f>
        <v/>
      </c>
      <c r="N66" s="478" t="str">
        <f>IF(基本情報入力シート!R80="","",基本情報入力シート!R80)</f>
        <v/>
      </c>
      <c r="O66" s="478" t="str">
        <f>IF(基本情報入力シート!W80="","",基本情報入力シート!W80)</f>
        <v/>
      </c>
      <c r="P66" s="479" t="str">
        <f>IF(基本情報入力シート!X80="","",基本情報入力シート!X80)</f>
        <v/>
      </c>
      <c r="Q66" s="479" t="str">
        <f>IF(基本情報入力シート!Y80="","",基本情報入力シート!Y80)</f>
        <v/>
      </c>
      <c r="R66" s="160"/>
      <c r="S66" s="483"/>
      <c r="T66" s="162"/>
      <c r="U66" s="162"/>
      <c r="V66" s="162"/>
      <c r="W66" s="160"/>
      <c r="X66" s="483"/>
      <c r="Y66" s="162"/>
      <c r="Z66" s="162"/>
      <c r="AA66" s="162"/>
      <c r="AB66" s="162"/>
      <c r="AC66" s="162"/>
      <c r="AD66" s="162"/>
      <c r="AE66" s="163"/>
      <c r="AF66" s="163"/>
      <c r="AG66" s="164"/>
      <c r="AH66" s="493"/>
      <c r="AI66" s="161"/>
      <c r="AJ66" s="162"/>
      <c r="AK66" s="162"/>
      <c r="AL66" s="162"/>
    </row>
    <row r="67" spans="1:38" ht="27.75" customHeight="1">
      <c r="A67" s="475">
        <f t="shared" si="1"/>
        <v>49</v>
      </c>
      <c r="B67" s="888" t="str">
        <f>IF(基本情報入力シート!C81="","",基本情報入力シート!C81)</f>
        <v/>
      </c>
      <c r="C67" s="707"/>
      <c r="D67" s="707"/>
      <c r="E67" s="707"/>
      <c r="F67" s="707"/>
      <c r="G67" s="707"/>
      <c r="H67" s="707"/>
      <c r="I67" s="707"/>
      <c r="J67" s="707"/>
      <c r="K67" s="889"/>
      <c r="L67" s="476" t="s">
        <v>230</v>
      </c>
      <c r="M67" s="477" t="str">
        <f>IF(基本情報入力シート!M81="","",基本情報入力シート!M81)</f>
        <v/>
      </c>
      <c r="N67" s="478" t="str">
        <f>IF(基本情報入力シート!R81="","",基本情報入力シート!R81)</f>
        <v/>
      </c>
      <c r="O67" s="478" t="str">
        <f>IF(基本情報入力シート!W81="","",基本情報入力シート!W81)</f>
        <v/>
      </c>
      <c r="P67" s="479" t="str">
        <f>IF(基本情報入力シート!X81="","",基本情報入力シート!X81)</f>
        <v/>
      </c>
      <c r="Q67" s="479" t="str">
        <f>IF(基本情報入力シート!Y81="","",基本情報入力シート!Y81)</f>
        <v/>
      </c>
      <c r="R67" s="160"/>
      <c r="S67" s="483"/>
      <c r="T67" s="162"/>
      <c r="U67" s="162"/>
      <c r="V67" s="162"/>
      <c r="W67" s="160"/>
      <c r="X67" s="483"/>
      <c r="Y67" s="162"/>
      <c r="Z67" s="162"/>
      <c r="AA67" s="162"/>
      <c r="AB67" s="162"/>
      <c r="AC67" s="162"/>
      <c r="AD67" s="162"/>
      <c r="AE67" s="163"/>
      <c r="AF67" s="163"/>
      <c r="AG67" s="164"/>
      <c r="AH67" s="493"/>
      <c r="AI67" s="161"/>
      <c r="AJ67" s="162"/>
      <c r="AK67" s="162"/>
      <c r="AL67" s="162"/>
    </row>
    <row r="68" spans="1:38" ht="27.75" customHeight="1">
      <c r="A68" s="475">
        <f t="shared" si="1"/>
        <v>50</v>
      </c>
      <c r="B68" s="888" t="str">
        <f>IF(基本情報入力シート!C82="","",基本情報入力シート!C82)</f>
        <v/>
      </c>
      <c r="C68" s="707"/>
      <c r="D68" s="707"/>
      <c r="E68" s="707"/>
      <c r="F68" s="707"/>
      <c r="G68" s="707"/>
      <c r="H68" s="707"/>
      <c r="I68" s="707"/>
      <c r="J68" s="707"/>
      <c r="K68" s="889"/>
      <c r="L68" s="476" t="s">
        <v>231</v>
      </c>
      <c r="M68" s="477" t="str">
        <f>IF(基本情報入力シート!M82="","",基本情報入力シート!M82)</f>
        <v/>
      </c>
      <c r="N68" s="478" t="str">
        <f>IF(基本情報入力シート!R82="","",基本情報入力シート!R82)</f>
        <v/>
      </c>
      <c r="O68" s="478" t="str">
        <f>IF(基本情報入力シート!W82="","",基本情報入力シート!W82)</f>
        <v/>
      </c>
      <c r="P68" s="479" t="str">
        <f>IF(基本情報入力シート!X82="","",基本情報入力シート!X82)</f>
        <v/>
      </c>
      <c r="Q68" s="479" t="str">
        <f>IF(基本情報入力シート!Y82="","",基本情報入力シート!Y82)</f>
        <v/>
      </c>
      <c r="R68" s="160"/>
      <c r="S68" s="483"/>
      <c r="T68" s="162"/>
      <c r="U68" s="162"/>
      <c r="V68" s="162"/>
      <c r="W68" s="160"/>
      <c r="X68" s="483"/>
      <c r="Y68" s="162"/>
      <c r="Z68" s="162"/>
      <c r="AA68" s="162"/>
      <c r="AB68" s="162"/>
      <c r="AC68" s="162"/>
      <c r="AD68" s="162"/>
      <c r="AE68" s="163"/>
      <c r="AF68" s="163"/>
      <c r="AG68" s="164"/>
      <c r="AH68" s="493"/>
      <c r="AI68" s="161"/>
      <c r="AJ68" s="162"/>
      <c r="AK68" s="162"/>
      <c r="AL68" s="162"/>
    </row>
    <row r="69" spans="1:38" ht="27.75" customHeight="1">
      <c r="A69" s="475">
        <f t="shared" si="1"/>
        <v>51</v>
      </c>
      <c r="B69" s="888" t="str">
        <f>IF(基本情報入力シート!C83="","",基本情報入力シート!C83)</f>
        <v/>
      </c>
      <c r="C69" s="707"/>
      <c r="D69" s="707"/>
      <c r="E69" s="707"/>
      <c r="F69" s="707"/>
      <c r="G69" s="707"/>
      <c r="H69" s="707"/>
      <c r="I69" s="707"/>
      <c r="J69" s="707"/>
      <c r="K69" s="889"/>
      <c r="L69" s="476" t="s">
        <v>232</v>
      </c>
      <c r="M69" s="477" t="str">
        <f>IF(基本情報入力シート!M83="","",基本情報入力シート!M83)</f>
        <v/>
      </c>
      <c r="N69" s="478" t="str">
        <f>IF(基本情報入力シート!R83="","",基本情報入力シート!R83)</f>
        <v/>
      </c>
      <c r="O69" s="478" t="str">
        <f>IF(基本情報入力シート!W83="","",基本情報入力シート!W83)</f>
        <v/>
      </c>
      <c r="P69" s="479" t="str">
        <f>IF(基本情報入力シート!X83="","",基本情報入力シート!X83)</f>
        <v/>
      </c>
      <c r="Q69" s="479" t="str">
        <f>IF(基本情報入力シート!Y83="","",基本情報入力シート!Y83)</f>
        <v/>
      </c>
      <c r="R69" s="160"/>
      <c r="S69" s="483"/>
      <c r="T69" s="162"/>
      <c r="U69" s="162"/>
      <c r="V69" s="162"/>
      <c r="W69" s="160"/>
      <c r="X69" s="483"/>
      <c r="Y69" s="162"/>
      <c r="Z69" s="162"/>
      <c r="AA69" s="162"/>
      <c r="AB69" s="162"/>
      <c r="AC69" s="162"/>
      <c r="AD69" s="162"/>
      <c r="AE69" s="163"/>
      <c r="AF69" s="163"/>
      <c r="AG69" s="164"/>
      <c r="AH69" s="493"/>
      <c r="AI69" s="161"/>
      <c r="AJ69" s="162"/>
      <c r="AK69" s="162"/>
      <c r="AL69" s="162"/>
    </row>
    <row r="70" spans="1:38" ht="27.75" customHeight="1">
      <c r="A70" s="475">
        <f t="shared" si="1"/>
        <v>52</v>
      </c>
      <c r="B70" s="888" t="str">
        <f>IF(基本情報入力シート!C84="","",基本情報入力シート!C84)</f>
        <v/>
      </c>
      <c r="C70" s="707"/>
      <c r="D70" s="707"/>
      <c r="E70" s="707"/>
      <c r="F70" s="707"/>
      <c r="G70" s="707"/>
      <c r="H70" s="707"/>
      <c r="I70" s="707"/>
      <c r="J70" s="707"/>
      <c r="K70" s="889"/>
      <c r="L70" s="476" t="s">
        <v>233</v>
      </c>
      <c r="M70" s="477" t="str">
        <f>IF(基本情報入力シート!M84="","",基本情報入力シート!M84)</f>
        <v/>
      </c>
      <c r="N70" s="478" t="str">
        <f>IF(基本情報入力シート!R84="","",基本情報入力シート!R84)</f>
        <v/>
      </c>
      <c r="O70" s="478" t="str">
        <f>IF(基本情報入力シート!W84="","",基本情報入力シート!W84)</f>
        <v/>
      </c>
      <c r="P70" s="479" t="str">
        <f>IF(基本情報入力シート!X84="","",基本情報入力シート!X84)</f>
        <v/>
      </c>
      <c r="Q70" s="479" t="str">
        <f>IF(基本情報入力シート!Y84="","",基本情報入力シート!Y84)</f>
        <v/>
      </c>
      <c r="R70" s="160"/>
      <c r="S70" s="483"/>
      <c r="T70" s="162"/>
      <c r="U70" s="162"/>
      <c r="V70" s="162"/>
      <c r="W70" s="160"/>
      <c r="X70" s="483"/>
      <c r="Y70" s="162"/>
      <c r="Z70" s="162"/>
      <c r="AA70" s="162"/>
      <c r="AB70" s="162"/>
      <c r="AC70" s="162"/>
      <c r="AD70" s="162"/>
      <c r="AE70" s="163"/>
      <c r="AF70" s="163"/>
      <c r="AG70" s="164"/>
      <c r="AH70" s="493"/>
      <c r="AI70" s="161"/>
      <c r="AJ70" s="162"/>
      <c r="AK70" s="162"/>
      <c r="AL70" s="162"/>
    </row>
    <row r="71" spans="1:38" ht="27.75" customHeight="1">
      <c r="A71" s="475">
        <f t="shared" si="1"/>
        <v>53</v>
      </c>
      <c r="B71" s="888" t="str">
        <f>IF(基本情報入力シート!C85="","",基本情報入力シート!C85)</f>
        <v/>
      </c>
      <c r="C71" s="707"/>
      <c r="D71" s="707"/>
      <c r="E71" s="707"/>
      <c r="F71" s="707"/>
      <c r="G71" s="707"/>
      <c r="H71" s="707"/>
      <c r="I71" s="707"/>
      <c r="J71" s="707"/>
      <c r="K71" s="889"/>
      <c r="L71" s="476" t="s">
        <v>234</v>
      </c>
      <c r="M71" s="477" t="str">
        <f>IF(基本情報入力シート!M85="","",基本情報入力シート!M85)</f>
        <v/>
      </c>
      <c r="N71" s="478" t="str">
        <f>IF(基本情報入力シート!R85="","",基本情報入力シート!R85)</f>
        <v/>
      </c>
      <c r="O71" s="478" t="str">
        <f>IF(基本情報入力シート!W85="","",基本情報入力シート!W85)</f>
        <v/>
      </c>
      <c r="P71" s="479" t="str">
        <f>IF(基本情報入力シート!X85="","",基本情報入力シート!X85)</f>
        <v/>
      </c>
      <c r="Q71" s="479" t="str">
        <f>IF(基本情報入力シート!Y85="","",基本情報入力シート!Y85)</f>
        <v/>
      </c>
      <c r="R71" s="160"/>
      <c r="S71" s="483"/>
      <c r="T71" s="162"/>
      <c r="U71" s="162"/>
      <c r="V71" s="162"/>
      <c r="W71" s="160"/>
      <c r="X71" s="483"/>
      <c r="Y71" s="162"/>
      <c r="Z71" s="162"/>
      <c r="AA71" s="162"/>
      <c r="AB71" s="162"/>
      <c r="AC71" s="162"/>
      <c r="AD71" s="162"/>
      <c r="AE71" s="163"/>
      <c r="AF71" s="163"/>
      <c r="AG71" s="164"/>
      <c r="AH71" s="493"/>
      <c r="AI71" s="161"/>
      <c r="AJ71" s="162"/>
      <c r="AK71" s="162"/>
      <c r="AL71" s="162"/>
    </row>
    <row r="72" spans="1:38" ht="27.75" customHeight="1">
      <c r="A72" s="475">
        <f t="shared" si="1"/>
        <v>54</v>
      </c>
      <c r="B72" s="888" t="str">
        <f>IF(基本情報入力シート!C86="","",基本情報入力シート!C86)</f>
        <v/>
      </c>
      <c r="C72" s="707"/>
      <c r="D72" s="707"/>
      <c r="E72" s="707"/>
      <c r="F72" s="707"/>
      <c r="G72" s="707"/>
      <c r="H72" s="707"/>
      <c r="I72" s="707"/>
      <c r="J72" s="707"/>
      <c r="K72" s="889"/>
      <c r="L72" s="476" t="s">
        <v>235</v>
      </c>
      <c r="M72" s="477" t="str">
        <f>IF(基本情報入力シート!M86="","",基本情報入力シート!M86)</f>
        <v/>
      </c>
      <c r="N72" s="478" t="str">
        <f>IF(基本情報入力シート!R86="","",基本情報入力シート!R86)</f>
        <v/>
      </c>
      <c r="O72" s="478" t="str">
        <f>IF(基本情報入力シート!W86="","",基本情報入力シート!W86)</f>
        <v/>
      </c>
      <c r="P72" s="479" t="str">
        <f>IF(基本情報入力シート!X86="","",基本情報入力シート!X86)</f>
        <v/>
      </c>
      <c r="Q72" s="479" t="str">
        <f>IF(基本情報入力シート!Y86="","",基本情報入力シート!Y86)</f>
        <v/>
      </c>
      <c r="R72" s="160"/>
      <c r="S72" s="483"/>
      <c r="T72" s="162"/>
      <c r="U72" s="162"/>
      <c r="V72" s="162"/>
      <c r="W72" s="160"/>
      <c r="X72" s="483"/>
      <c r="Y72" s="162"/>
      <c r="Z72" s="162"/>
      <c r="AA72" s="162"/>
      <c r="AB72" s="162"/>
      <c r="AC72" s="162"/>
      <c r="AD72" s="162"/>
      <c r="AE72" s="163"/>
      <c r="AF72" s="163"/>
      <c r="AG72" s="164"/>
      <c r="AH72" s="493"/>
      <c r="AI72" s="161"/>
      <c r="AJ72" s="162"/>
      <c r="AK72" s="162"/>
      <c r="AL72" s="162"/>
    </row>
    <row r="73" spans="1:38" ht="27.75" customHeight="1">
      <c r="A73" s="475">
        <f t="shared" si="1"/>
        <v>55</v>
      </c>
      <c r="B73" s="888" t="str">
        <f>IF(基本情報入力シート!C87="","",基本情報入力シート!C87)</f>
        <v/>
      </c>
      <c r="C73" s="707"/>
      <c r="D73" s="707"/>
      <c r="E73" s="707"/>
      <c r="F73" s="707"/>
      <c r="G73" s="707"/>
      <c r="H73" s="707"/>
      <c r="I73" s="707"/>
      <c r="J73" s="707"/>
      <c r="K73" s="889"/>
      <c r="L73" s="476" t="s">
        <v>236</v>
      </c>
      <c r="M73" s="477" t="str">
        <f>IF(基本情報入力シート!M87="","",基本情報入力シート!M87)</f>
        <v/>
      </c>
      <c r="N73" s="478" t="str">
        <f>IF(基本情報入力シート!R87="","",基本情報入力シート!R87)</f>
        <v/>
      </c>
      <c r="O73" s="478" t="str">
        <f>IF(基本情報入力シート!W87="","",基本情報入力シート!W87)</f>
        <v/>
      </c>
      <c r="P73" s="479" t="str">
        <f>IF(基本情報入力シート!X87="","",基本情報入力シート!X87)</f>
        <v/>
      </c>
      <c r="Q73" s="479" t="str">
        <f>IF(基本情報入力シート!Y87="","",基本情報入力シート!Y87)</f>
        <v/>
      </c>
      <c r="R73" s="160"/>
      <c r="S73" s="483"/>
      <c r="T73" s="162"/>
      <c r="U73" s="162"/>
      <c r="V73" s="162"/>
      <c r="W73" s="160"/>
      <c r="X73" s="483"/>
      <c r="Y73" s="162"/>
      <c r="Z73" s="162"/>
      <c r="AA73" s="162"/>
      <c r="AB73" s="162"/>
      <c r="AC73" s="162"/>
      <c r="AD73" s="162"/>
      <c r="AE73" s="163"/>
      <c r="AF73" s="163"/>
      <c r="AG73" s="164"/>
      <c r="AH73" s="493"/>
      <c r="AI73" s="161"/>
      <c r="AJ73" s="162"/>
      <c r="AK73" s="162"/>
      <c r="AL73" s="162"/>
    </row>
    <row r="74" spans="1:38" ht="27.75" customHeight="1">
      <c r="A74" s="475">
        <f t="shared" si="1"/>
        <v>56</v>
      </c>
      <c r="B74" s="888" t="str">
        <f>IF(基本情報入力シート!C88="","",基本情報入力シート!C88)</f>
        <v/>
      </c>
      <c r="C74" s="707"/>
      <c r="D74" s="707"/>
      <c r="E74" s="707"/>
      <c r="F74" s="707"/>
      <c r="G74" s="707"/>
      <c r="H74" s="707"/>
      <c r="I74" s="707"/>
      <c r="J74" s="707"/>
      <c r="K74" s="889"/>
      <c r="L74" s="476" t="s">
        <v>237</v>
      </c>
      <c r="M74" s="477" t="str">
        <f>IF(基本情報入力シート!M88="","",基本情報入力シート!M88)</f>
        <v/>
      </c>
      <c r="N74" s="478" t="str">
        <f>IF(基本情報入力シート!R88="","",基本情報入力シート!R88)</f>
        <v/>
      </c>
      <c r="O74" s="478" t="str">
        <f>IF(基本情報入力シート!W88="","",基本情報入力シート!W88)</f>
        <v/>
      </c>
      <c r="P74" s="479" t="str">
        <f>IF(基本情報入力シート!X88="","",基本情報入力シート!X88)</f>
        <v/>
      </c>
      <c r="Q74" s="479" t="str">
        <f>IF(基本情報入力シート!Y88="","",基本情報入力シート!Y88)</f>
        <v/>
      </c>
      <c r="R74" s="160"/>
      <c r="S74" s="483"/>
      <c r="T74" s="162"/>
      <c r="U74" s="162"/>
      <c r="V74" s="162"/>
      <c r="W74" s="160"/>
      <c r="X74" s="483"/>
      <c r="Y74" s="162"/>
      <c r="Z74" s="162"/>
      <c r="AA74" s="162"/>
      <c r="AB74" s="162"/>
      <c r="AC74" s="162"/>
      <c r="AD74" s="162"/>
      <c r="AE74" s="163"/>
      <c r="AF74" s="163"/>
      <c r="AG74" s="164"/>
      <c r="AH74" s="493"/>
      <c r="AI74" s="161"/>
      <c r="AJ74" s="162"/>
      <c r="AK74" s="162"/>
      <c r="AL74" s="162"/>
    </row>
    <row r="75" spans="1:38" ht="27.75" customHeight="1">
      <c r="A75" s="475">
        <f t="shared" si="1"/>
        <v>57</v>
      </c>
      <c r="B75" s="888" t="str">
        <f>IF(基本情報入力シート!C89="","",基本情報入力シート!C89)</f>
        <v/>
      </c>
      <c r="C75" s="707"/>
      <c r="D75" s="707"/>
      <c r="E75" s="707"/>
      <c r="F75" s="707"/>
      <c r="G75" s="707"/>
      <c r="H75" s="707"/>
      <c r="I75" s="707"/>
      <c r="J75" s="707"/>
      <c r="K75" s="889"/>
      <c r="L75" s="476" t="s">
        <v>238</v>
      </c>
      <c r="M75" s="477" t="str">
        <f>IF(基本情報入力シート!M89="","",基本情報入力シート!M89)</f>
        <v/>
      </c>
      <c r="N75" s="478" t="str">
        <f>IF(基本情報入力シート!R89="","",基本情報入力シート!R89)</f>
        <v/>
      </c>
      <c r="O75" s="478" t="str">
        <f>IF(基本情報入力シート!W89="","",基本情報入力シート!W89)</f>
        <v/>
      </c>
      <c r="P75" s="479" t="str">
        <f>IF(基本情報入力シート!X89="","",基本情報入力シート!X89)</f>
        <v/>
      </c>
      <c r="Q75" s="479" t="str">
        <f>IF(基本情報入力シート!Y89="","",基本情報入力シート!Y89)</f>
        <v/>
      </c>
      <c r="R75" s="160"/>
      <c r="S75" s="483"/>
      <c r="T75" s="162"/>
      <c r="U75" s="162"/>
      <c r="V75" s="162"/>
      <c r="W75" s="160"/>
      <c r="X75" s="483"/>
      <c r="Y75" s="162"/>
      <c r="Z75" s="162"/>
      <c r="AA75" s="162"/>
      <c r="AB75" s="162"/>
      <c r="AC75" s="162"/>
      <c r="AD75" s="162"/>
      <c r="AE75" s="163"/>
      <c r="AF75" s="163"/>
      <c r="AG75" s="164"/>
      <c r="AH75" s="493"/>
      <c r="AI75" s="161"/>
      <c r="AJ75" s="162"/>
      <c r="AK75" s="162"/>
      <c r="AL75" s="162"/>
    </row>
    <row r="76" spans="1:38" ht="27.75" customHeight="1">
      <c r="A76" s="475">
        <f t="shared" si="1"/>
        <v>58</v>
      </c>
      <c r="B76" s="888" t="str">
        <f>IF(基本情報入力シート!C90="","",基本情報入力シート!C90)</f>
        <v/>
      </c>
      <c r="C76" s="707"/>
      <c r="D76" s="707"/>
      <c r="E76" s="707"/>
      <c r="F76" s="707"/>
      <c r="G76" s="707"/>
      <c r="H76" s="707"/>
      <c r="I76" s="707"/>
      <c r="J76" s="707"/>
      <c r="K76" s="889"/>
      <c r="L76" s="476" t="s">
        <v>239</v>
      </c>
      <c r="M76" s="477" t="str">
        <f>IF(基本情報入力シート!M90="","",基本情報入力シート!M90)</f>
        <v/>
      </c>
      <c r="N76" s="478" t="str">
        <f>IF(基本情報入力シート!R90="","",基本情報入力シート!R90)</f>
        <v/>
      </c>
      <c r="O76" s="478" t="str">
        <f>IF(基本情報入力シート!W90="","",基本情報入力シート!W90)</f>
        <v/>
      </c>
      <c r="P76" s="479" t="str">
        <f>IF(基本情報入力シート!X90="","",基本情報入力シート!X90)</f>
        <v/>
      </c>
      <c r="Q76" s="479" t="str">
        <f>IF(基本情報入力シート!Y90="","",基本情報入力シート!Y90)</f>
        <v/>
      </c>
      <c r="R76" s="160"/>
      <c r="S76" s="483"/>
      <c r="T76" s="162"/>
      <c r="U76" s="162"/>
      <c r="V76" s="162"/>
      <c r="W76" s="160"/>
      <c r="X76" s="483"/>
      <c r="Y76" s="162"/>
      <c r="Z76" s="162"/>
      <c r="AA76" s="162"/>
      <c r="AB76" s="162"/>
      <c r="AC76" s="162"/>
      <c r="AD76" s="162"/>
      <c r="AE76" s="163"/>
      <c r="AF76" s="163"/>
      <c r="AG76" s="164"/>
      <c r="AH76" s="493"/>
      <c r="AI76" s="161"/>
      <c r="AJ76" s="162"/>
      <c r="AK76" s="162"/>
      <c r="AL76" s="162"/>
    </row>
    <row r="77" spans="1:38" ht="27.75" customHeight="1">
      <c r="A77" s="475">
        <f t="shared" si="1"/>
        <v>59</v>
      </c>
      <c r="B77" s="888" t="str">
        <f>IF(基本情報入力シート!C91="","",基本情報入力シート!C91)</f>
        <v/>
      </c>
      <c r="C77" s="707"/>
      <c r="D77" s="707"/>
      <c r="E77" s="707"/>
      <c r="F77" s="707"/>
      <c r="G77" s="707"/>
      <c r="H77" s="707"/>
      <c r="I77" s="707"/>
      <c r="J77" s="707"/>
      <c r="K77" s="889"/>
      <c r="L77" s="476" t="s">
        <v>240</v>
      </c>
      <c r="M77" s="477" t="str">
        <f>IF(基本情報入力シート!M91="","",基本情報入力シート!M91)</f>
        <v/>
      </c>
      <c r="N77" s="478" t="str">
        <f>IF(基本情報入力シート!R91="","",基本情報入力シート!R91)</f>
        <v/>
      </c>
      <c r="O77" s="478" t="str">
        <f>IF(基本情報入力シート!W91="","",基本情報入力シート!W91)</f>
        <v/>
      </c>
      <c r="P77" s="479" t="str">
        <f>IF(基本情報入力シート!X91="","",基本情報入力シート!X91)</f>
        <v/>
      </c>
      <c r="Q77" s="479" t="str">
        <f>IF(基本情報入力シート!Y91="","",基本情報入力シート!Y91)</f>
        <v/>
      </c>
      <c r="R77" s="160"/>
      <c r="S77" s="483"/>
      <c r="T77" s="162"/>
      <c r="U77" s="162"/>
      <c r="V77" s="162"/>
      <c r="W77" s="160"/>
      <c r="X77" s="483"/>
      <c r="Y77" s="162"/>
      <c r="Z77" s="162"/>
      <c r="AA77" s="162"/>
      <c r="AB77" s="162"/>
      <c r="AC77" s="162"/>
      <c r="AD77" s="162"/>
      <c r="AE77" s="163"/>
      <c r="AF77" s="163"/>
      <c r="AG77" s="164"/>
      <c r="AH77" s="493"/>
      <c r="AI77" s="161"/>
      <c r="AJ77" s="162"/>
      <c r="AK77" s="162"/>
      <c r="AL77" s="162"/>
    </row>
    <row r="78" spans="1:38" ht="27.75" customHeight="1">
      <c r="A78" s="475">
        <f t="shared" si="1"/>
        <v>60</v>
      </c>
      <c r="B78" s="888" t="str">
        <f>IF(基本情報入力シート!C92="","",基本情報入力シート!C92)</f>
        <v/>
      </c>
      <c r="C78" s="707"/>
      <c r="D78" s="707"/>
      <c r="E78" s="707"/>
      <c r="F78" s="707"/>
      <c r="G78" s="707"/>
      <c r="H78" s="707"/>
      <c r="I78" s="707"/>
      <c r="J78" s="707"/>
      <c r="K78" s="889"/>
      <c r="L78" s="476" t="s">
        <v>241</v>
      </c>
      <c r="M78" s="477" t="str">
        <f>IF(基本情報入力シート!M92="","",基本情報入力シート!M92)</f>
        <v/>
      </c>
      <c r="N78" s="478" t="str">
        <f>IF(基本情報入力シート!R92="","",基本情報入力シート!R92)</f>
        <v/>
      </c>
      <c r="O78" s="478" t="str">
        <f>IF(基本情報入力シート!W92="","",基本情報入力シート!W92)</f>
        <v/>
      </c>
      <c r="P78" s="479" t="str">
        <f>IF(基本情報入力シート!X92="","",基本情報入力シート!X92)</f>
        <v/>
      </c>
      <c r="Q78" s="479" t="str">
        <f>IF(基本情報入力シート!Y92="","",基本情報入力シート!Y92)</f>
        <v/>
      </c>
      <c r="R78" s="160"/>
      <c r="S78" s="483"/>
      <c r="T78" s="162"/>
      <c r="U78" s="162"/>
      <c r="V78" s="162"/>
      <c r="W78" s="160"/>
      <c r="X78" s="483"/>
      <c r="Y78" s="162"/>
      <c r="Z78" s="162"/>
      <c r="AA78" s="162"/>
      <c r="AB78" s="162"/>
      <c r="AC78" s="162"/>
      <c r="AD78" s="162"/>
      <c r="AE78" s="163"/>
      <c r="AF78" s="163"/>
      <c r="AG78" s="164"/>
      <c r="AH78" s="493"/>
      <c r="AI78" s="161"/>
      <c r="AJ78" s="162"/>
      <c r="AK78" s="162"/>
      <c r="AL78" s="162"/>
    </row>
    <row r="79" spans="1:38" ht="27.75" customHeight="1">
      <c r="A79" s="475">
        <f t="shared" si="1"/>
        <v>61</v>
      </c>
      <c r="B79" s="888" t="str">
        <f>IF(基本情報入力シート!C93="","",基本情報入力シート!C93)</f>
        <v/>
      </c>
      <c r="C79" s="707"/>
      <c r="D79" s="707"/>
      <c r="E79" s="707"/>
      <c r="F79" s="707"/>
      <c r="G79" s="707"/>
      <c r="H79" s="707"/>
      <c r="I79" s="707"/>
      <c r="J79" s="707"/>
      <c r="K79" s="889"/>
      <c r="L79" s="476" t="s">
        <v>242</v>
      </c>
      <c r="M79" s="477" t="str">
        <f>IF(基本情報入力シート!M93="","",基本情報入力シート!M93)</f>
        <v/>
      </c>
      <c r="N79" s="478" t="str">
        <f>IF(基本情報入力シート!R93="","",基本情報入力シート!R93)</f>
        <v/>
      </c>
      <c r="O79" s="478" t="str">
        <f>IF(基本情報入力シート!W93="","",基本情報入力シート!W93)</f>
        <v/>
      </c>
      <c r="P79" s="479" t="str">
        <f>IF(基本情報入力シート!X93="","",基本情報入力シート!X93)</f>
        <v/>
      </c>
      <c r="Q79" s="479" t="str">
        <f>IF(基本情報入力シート!Y93="","",基本情報入力シート!Y93)</f>
        <v/>
      </c>
      <c r="R79" s="160"/>
      <c r="S79" s="483"/>
      <c r="T79" s="162"/>
      <c r="U79" s="162"/>
      <c r="V79" s="162"/>
      <c r="W79" s="160"/>
      <c r="X79" s="483"/>
      <c r="Y79" s="162"/>
      <c r="Z79" s="162"/>
      <c r="AA79" s="162"/>
      <c r="AB79" s="162"/>
      <c r="AC79" s="162"/>
      <c r="AD79" s="162"/>
      <c r="AE79" s="163"/>
      <c r="AF79" s="163"/>
      <c r="AG79" s="164"/>
      <c r="AH79" s="493"/>
      <c r="AI79" s="161"/>
      <c r="AJ79" s="162"/>
      <c r="AK79" s="162"/>
      <c r="AL79" s="162"/>
    </row>
    <row r="80" spans="1:38" ht="27.75" customHeight="1">
      <c r="A80" s="475">
        <f t="shared" si="1"/>
        <v>62</v>
      </c>
      <c r="B80" s="888" t="str">
        <f>IF(基本情報入力シート!C94="","",基本情報入力シート!C94)</f>
        <v/>
      </c>
      <c r="C80" s="707"/>
      <c r="D80" s="707"/>
      <c r="E80" s="707"/>
      <c r="F80" s="707"/>
      <c r="G80" s="707"/>
      <c r="H80" s="707"/>
      <c r="I80" s="707"/>
      <c r="J80" s="707"/>
      <c r="K80" s="889"/>
      <c r="L80" s="476" t="s">
        <v>243</v>
      </c>
      <c r="M80" s="477" t="str">
        <f>IF(基本情報入力シート!M94="","",基本情報入力シート!M94)</f>
        <v/>
      </c>
      <c r="N80" s="478" t="str">
        <f>IF(基本情報入力シート!R94="","",基本情報入力シート!R94)</f>
        <v/>
      </c>
      <c r="O80" s="478" t="str">
        <f>IF(基本情報入力シート!W94="","",基本情報入力シート!W94)</f>
        <v/>
      </c>
      <c r="P80" s="479" t="str">
        <f>IF(基本情報入力シート!X94="","",基本情報入力シート!X94)</f>
        <v/>
      </c>
      <c r="Q80" s="479" t="str">
        <f>IF(基本情報入力シート!Y94="","",基本情報入力シート!Y94)</f>
        <v/>
      </c>
      <c r="R80" s="160"/>
      <c r="S80" s="483"/>
      <c r="T80" s="162"/>
      <c r="U80" s="162"/>
      <c r="V80" s="162"/>
      <c r="W80" s="160"/>
      <c r="X80" s="483"/>
      <c r="Y80" s="162"/>
      <c r="Z80" s="162"/>
      <c r="AA80" s="162"/>
      <c r="AB80" s="162"/>
      <c r="AC80" s="162"/>
      <c r="AD80" s="162"/>
      <c r="AE80" s="163"/>
      <c r="AF80" s="163"/>
      <c r="AG80" s="164"/>
      <c r="AH80" s="493"/>
      <c r="AI80" s="161"/>
      <c r="AJ80" s="162"/>
      <c r="AK80" s="162"/>
      <c r="AL80" s="162"/>
    </row>
    <row r="81" spans="1:38" ht="27.75" customHeight="1">
      <c r="A81" s="475">
        <f t="shared" si="1"/>
        <v>63</v>
      </c>
      <c r="B81" s="888" t="str">
        <f>IF(基本情報入力シート!C95="","",基本情報入力シート!C95)</f>
        <v/>
      </c>
      <c r="C81" s="707"/>
      <c r="D81" s="707"/>
      <c r="E81" s="707"/>
      <c r="F81" s="707"/>
      <c r="G81" s="707"/>
      <c r="H81" s="707"/>
      <c r="I81" s="707"/>
      <c r="J81" s="707"/>
      <c r="K81" s="889"/>
      <c r="L81" s="476" t="s">
        <v>244</v>
      </c>
      <c r="M81" s="477" t="str">
        <f>IF(基本情報入力シート!M95="","",基本情報入力シート!M95)</f>
        <v/>
      </c>
      <c r="N81" s="478" t="str">
        <f>IF(基本情報入力シート!R95="","",基本情報入力シート!R95)</f>
        <v/>
      </c>
      <c r="O81" s="478" t="str">
        <f>IF(基本情報入力シート!W95="","",基本情報入力シート!W95)</f>
        <v/>
      </c>
      <c r="P81" s="479" t="str">
        <f>IF(基本情報入力シート!X95="","",基本情報入力シート!X95)</f>
        <v/>
      </c>
      <c r="Q81" s="479" t="str">
        <f>IF(基本情報入力シート!Y95="","",基本情報入力シート!Y95)</f>
        <v/>
      </c>
      <c r="R81" s="160"/>
      <c r="S81" s="483"/>
      <c r="T81" s="162"/>
      <c r="U81" s="162"/>
      <c r="V81" s="162"/>
      <c r="W81" s="160"/>
      <c r="X81" s="483"/>
      <c r="Y81" s="162"/>
      <c r="Z81" s="162"/>
      <c r="AA81" s="162"/>
      <c r="AB81" s="162"/>
      <c r="AC81" s="162"/>
      <c r="AD81" s="162"/>
      <c r="AE81" s="163"/>
      <c r="AF81" s="163"/>
      <c r="AG81" s="164"/>
      <c r="AH81" s="493"/>
      <c r="AI81" s="161"/>
      <c r="AJ81" s="162"/>
      <c r="AK81" s="162"/>
      <c r="AL81" s="162"/>
    </row>
    <row r="82" spans="1:38" ht="27.75" customHeight="1">
      <c r="A82" s="475">
        <f t="shared" si="1"/>
        <v>64</v>
      </c>
      <c r="B82" s="888" t="str">
        <f>IF(基本情報入力シート!C96="","",基本情報入力シート!C96)</f>
        <v/>
      </c>
      <c r="C82" s="707"/>
      <c r="D82" s="707"/>
      <c r="E82" s="707"/>
      <c r="F82" s="707"/>
      <c r="G82" s="707"/>
      <c r="H82" s="707"/>
      <c r="I82" s="707"/>
      <c r="J82" s="707"/>
      <c r="K82" s="889"/>
      <c r="L82" s="476" t="s">
        <v>245</v>
      </c>
      <c r="M82" s="477" t="str">
        <f>IF(基本情報入力シート!M96="","",基本情報入力シート!M96)</f>
        <v/>
      </c>
      <c r="N82" s="478" t="str">
        <f>IF(基本情報入力シート!R96="","",基本情報入力シート!R96)</f>
        <v/>
      </c>
      <c r="O82" s="478" t="str">
        <f>IF(基本情報入力シート!W96="","",基本情報入力シート!W96)</f>
        <v/>
      </c>
      <c r="P82" s="479" t="str">
        <f>IF(基本情報入力シート!X96="","",基本情報入力シート!X96)</f>
        <v/>
      </c>
      <c r="Q82" s="479" t="str">
        <f>IF(基本情報入力シート!Y96="","",基本情報入力シート!Y96)</f>
        <v/>
      </c>
      <c r="R82" s="160"/>
      <c r="S82" s="483"/>
      <c r="T82" s="162"/>
      <c r="U82" s="162"/>
      <c r="V82" s="162"/>
      <c r="W82" s="160"/>
      <c r="X82" s="483"/>
      <c r="Y82" s="162"/>
      <c r="Z82" s="162"/>
      <c r="AA82" s="162"/>
      <c r="AB82" s="162"/>
      <c r="AC82" s="162"/>
      <c r="AD82" s="162"/>
      <c r="AE82" s="163"/>
      <c r="AF82" s="163"/>
      <c r="AG82" s="164"/>
      <c r="AH82" s="493"/>
      <c r="AI82" s="161"/>
      <c r="AJ82" s="162"/>
      <c r="AK82" s="162"/>
      <c r="AL82" s="162"/>
    </row>
    <row r="83" spans="1:38" ht="27.75" customHeight="1">
      <c r="A83" s="475">
        <f t="shared" si="1"/>
        <v>65</v>
      </c>
      <c r="B83" s="888" t="str">
        <f>IF(基本情報入力シート!C97="","",基本情報入力シート!C97)</f>
        <v/>
      </c>
      <c r="C83" s="707"/>
      <c r="D83" s="707"/>
      <c r="E83" s="707"/>
      <c r="F83" s="707"/>
      <c r="G83" s="707"/>
      <c r="H83" s="707"/>
      <c r="I83" s="707"/>
      <c r="J83" s="707"/>
      <c r="K83" s="889"/>
      <c r="L83" s="476" t="s">
        <v>246</v>
      </c>
      <c r="M83" s="477" t="str">
        <f>IF(基本情報入力シート!M97="","",基本情報入力シート!M97)</f>
        <v/>
      </c>
      <c r="N83" s="478" t="str">
        <f>IF(基本情報入力シート!R97="","",基本情報入力シート!R97)</f>
        <v/>
      </c>
      <c r="O83" s="478" t="str">
        <f>IF(基本情報入力シート!W97="","",基本情報入力シート!W97)</f>
        <v/>
      </c>
      <c r="P83" s="479" t="str">
        <f>IF(基本情報入力シート!X97="","",基本情報入力シート!X97)</f>
        <v/>
      </c>
      <c r="Q83" s="479" t="str">
        <f>IF(基本情報入力シート!Y97="","",基本情報入力シート!Y97)</f>
        <v/>
      </c>
      <c r="R83" s="160"/>
      <c r="S83" s="483"/>
      <c r="T83" s="162"/>
      <c r="U83" s="162"/>
      <c r="V83" s="162"/>
      <c r="W83" s="160"/>
      <c r="X83" s="483"/>
      <c r="Y83" s="162"/>
      <c r="Z83" s="162"/>
      <c r="AA83" s="162"/>
      <c r="AB83" s="162"/>
      <c r="AC83" s="162"/>
      <c r="AD83" s="162"/>
      <c r="AE83" s="163"/>
      <c r="AF83" s="163"/>
      <c r="AG83" s="164"/>
      <c r="AH83" s="493"/>
      <c r="AI83" s="161"/>
      <c r="AJ83" s="162"/>
      <c r="AK83" s="162"/>
      <c r="AL83" s="162"/>
    </row>
    <row r="84" spans="1:38" ht="27.75" customHeight="1">
      <c r="A84" s="475">
        <f t="shared" si="1"/>
        <v>66</v>
      </c>
      <c r="B84" s="888" t="str">
        <f>IF(基本情報入力シート!C98="","",基本情報入力シート!C98)</f>
        <v/>
      </c>
      <c r="C84" s="707"/>
      <c r="D84" s="707"/>
      <c r="E84" s="707"/>
      <c r="F84" s="707"/>
      <c r="G84" s="707"/>
      <c r="H84" s="707"/>
      <c r="I84" s="707"/>
      <c r="J84" s="707"/>
      <c r="K84" s="889"/>
      <c r="L84" s="476" t="s">
        <v>247</v>
      </c>
      <c r="M84" s="477" t="str">
        <f>IF(基本情報入力シート!M98="","",基本情報入力シート!M98)</f>
        <v/>
      </c>
      <c r="N84" s="478" t="str">
        <f>IF(基本情報入力シート!R98="","",基本情報入力シート!R98)</f>
        <v/>
      </c>
      <c r="O84" s="478" t="str">
        <f>IF(基本情報入力シート!W98="","",基本情報入力シート!W98)</f>
        <v/>
      </c>
      <c r="P84" s="479" t="str">
        <f>IF(基本情報入力シート!X98="","",基本情報入力シート!X98)</f>
        <v/>
      </c>
      <c r="Q84" s="479" t="str">
        <f>IF(基本情報入力シート!Y98="","",基本情報入力シート!Y98)</f>
        <v/>
      </c>
      <c r="R84" s="160"/>
      <c r="S84" s="483"/>
      <c r="T84" s="162"/>
      <c r="U84" s="162"/>
      <c r="V84" s="162"/>
      <c r="W84" s="160"/>
      <c r="X84" s="483"/>
      <c r="Y84" s="162"/>
      <c r="Z84" s="162"/>
      <c r="AA84" s="162"/>
      <c r="AB84" s="162"/>
      <c r="AC84" s="162"/>
      <c r="AD84" s="162"/>
      <c r="AE84" s="163"/>
      <c r="AF84" s="163"/>
      <c r="AG84" s="164"/>
      <c r="AH84" s="493"/>
      <c r="AI84" s="161"/>
      <c r="AJ84" s="162"/>
      <c r="AK84" s="162"/>
      <c r="AL84" s="162"/>
    </row>
    <row r="85" spans="1:38" ht="27.75" customHeight="1">
      <c r="A85" s="475">
        <f t="shared" ref="A85:A118" si="2">A84+1</f>
        <v>67</v>
      </c>
      <c r="B85" s="888" t="str">
        <f>IF(基本情報入力シート!C99="","",基本情報入力シート!C99)</f>
        <v/>
      </c>
      <c r="C85" s="707"/>
      <c r="D85" s="707"/>
      <c r="E85" s="707"/>
      <c r="F85" s="707"/>
      <c r="G85" s="707"/>
      <c r="H85" s="707"/>
      <c r="I85" s="707"/>
      <c r="J85" s="707"/>
      <c r="K85" s="889"/>
      <c r="L85" s="476" t="s">
        <v>248</v>
      </c>
      <c r="M85" s="477" t="str">
        <f>IF(基本情報入力シート!M99="","",基本情報入力シート!M99)</f>
        <v/>
      </c>
      <c r="N85" s="478" t="str">
        <f>IF(基本情報入力シート!R99="","",基本情報入力シート!R99)</f>
        <v/>
      </c>
      <c r="O85" s="478" t="str">
        <f>IF(基本情報入力シート!W99="","",基本情報入力シート!W99)</f>
        <v/>
      </c>
      <c r="P85" s="479" t="str">
        <f>IF(基本情報入力シート!X99="","",基本情報入力シート!X99)</f>
        <v/>
      </c>
      <c r="Q85" s="479" t="str">
        <f>IF(基本情報入力シート!Y99="","",基本情報入力シート!Y99)</f>
        <v/>
      </c>
      <c r="R85" s="160"/>
      <c r="S85" s="483"/>
      <c r="T85" s="162"/>
      <c r="U85" s="162"/>
      <c r="V85" s="162"/>
      <c r="W85" s="160"/>
      <c r="X85" s="483"/>
      <c r="Y85" s="162"/>
      <c r="Z85" s="162"/>
      <c r="AA85" s="162"/>
      <c r="AB85" s="162"/>
      <c r="AC85" s="162"/>
      <c r="AD85" s="162"/>
      <c r="AE85" s="163"/>
      <c r="AF85" s="163"/>
      <c r="AG85" s="164"/>
      <c r="AH85" s="493"/>
      <c r="AI85" s="161"/>
      <c r="AJ85" s="162"/>
      <c r="AK85" s="162"/>
      <c r="AL85" s="162"/>
    </row>
    <row r="86" spans="1:38" ht="27.75" customHeight="1">
      <c r="A86" s="475">
        <f t="shared" si="2"/>
        <v>68</v>
      </c>
      <c r="B86" s="888" t="str">
        <f>IF(基本情報入力シート!C100="","",基本情報入力シート!C100)</f>
        <v/>
      </c>
      <c r="C86" s="707"/>
      <c r="D86" s="707"/>
      <c r="E86" s="707"/>
      <c r="F86" s="707"/>
      <c r="G86" s="707"/>
      <c r="H86" s="707"/>
      <c r="I86" s="707"/>
      <c r="J86" s="707"/>
      <c r="K86" s="889"/>
      <c r="L86" s="476" t="s">
        <v>249</v>
      </c>
      <c r="M86" s="477" t="str">
        <f>IF(基本情報入力シート!M100="","",基本情報入力シート!M100)</f>
        <v/>
      </c>
      <c r="N86" s="478" t="str">
        <f>IF(基本情報入力シート!R100="","",基本情報入力シート!R100)</f>
        <v/>
      </c>
      <c r="O86" s="478" t="str">
        <f>IF(基本情報入力シート!W100="","",基本情報入力シート!W100)</f>
        <v/>
      </c>
      <c r="P86" s="479" t="str">
        <f>IF(基本情報入力シート!X100="","",基本情報入力シート!X100)</f>
        <v/>
      </c>
      <c r="Q86" s="479" t="str">
        <f>IF(基本情報入力シート!Y100="","",基本情報入力シート!Y100)</f>
        <v/>
      </c>
      <c r="R86" s="160"/>
      <c r="S86" s="483"/>
      <c r="T86" s="162"/>
      <c r="U86" s="162"/>
      <c r="V86" s="162"/>
      <c r="W86" s="160"/>
      <c r="X86" s="483"/>
      <c r="Y86" s="162"/>
      <c r="Z86" s="162"/>
      <c r="AA86" s="162"/>
      <c r="AB86" s="162"/>
      <c r="AC86" s="162"/>
      <c r="AD86" s="162"/>
      <c r="AE86" s="163"/>
      <c r="AF86" s="163"/>
      <c r="AG86" s="164"/>
      <c r="AH86" s="493"/>
      <c r="AI86" s="161"/>
      <c r="AJ86" s="162"/>
      <c r="AK86" s="162"/>
      <c r="AL86" s="162"/>
    </row>
    <row r="87" spans="1:38" ht="27.75" customHeight="1">
      <c r="A87" s="475">
        <f t="shared" si="2"/>
        <v>69</v>
      </c>
      <c r="B87" s="888" t="str">
        <f>IF(基本情報入力シート!C101="","",基本情報入力シート!C101)</f>
        <v/>
      </c>
      <c r="C87" s="707"/>
      <c r="D87" s="707"/>
      <c r="E87" s="707"/>
      <c r="F87" s="707"/>
      <c r="G87" s="707"/>
      <c r="H87" s="707"/>
      <c r="I87" s="707"/>
      <c r="J87" s="707"/>
      <c r="K87" s="889"/>
      <c r="L87" s="476" t="s">
        <v>250</v>
      </c>
      <c r="M87" s="477" t="str">
        <f>IF(基本情報入力シート!M101="","",基本情報入力シート!M101)</f>
        <v/>
      </c>
      <c r="N87" s="478" t="str">
        <f>IF(基本情報入力シート!R101="","",基本情報入力シート!R101)</f>
        <v/>
      </c>
      <c r="O87" s="478" t="str">
        <f>IF(基本情報入力シート!W101="","",基本情報入力シート!W101)</f>
        <v/>
      </c>
      <c r="P87" s="479" t="str">
        <f>IF(基本情報入力シート!X101="","",基本情報入力シート!X101)</f>
        <v/>
      </c>
      <c r="Q87" s="479" t="str">
        <f>IF(基本情報入力シート!Y101="","",基本情報入力シート!Y101)</f>
        <v/>
      </c>
      <c r="R87" s="160"/>
      <c r="S87" s="483"/>
      <c r="T87" s="162"/>
      <c r="U87" s="162"/>
      <c r="V87" s="162"/>
      <c r="W87" s="160"/>
      <c r="X87" s="483"/>
      <c r="Y87" s="162"/>
      <c r="Z87" s="162"/>
      <c r="AA87" s="162"/>
      <c r="AB87" s="162"/>
      <c r="AC87" s="162"/>
      <c r="AD87" s="162"/>
      <c r="AE87" s="163"/>
      <c r="AF87" s="163"/>
      <c r="AG87" s="164"/>
      <c r="AH87" s="493"/>
      <c r="AI87" s="161"/>
      <c r="AJ87" s="162"/>
      <c r="AK87" s="162"/>
      <c r="AL87" s="162"/>
    </row>
    <row r="88" spans="1:38" ht="27.75" customHeight="1">
      <c r="A88" s="475">
        <f t="shared" si="2"/>
        <v>70</v>
      </c>
      <c r="B88" s="888" t="str">
        <f>IF(基本情報入力シート!C102="","",基本情報入力シート!C102)</f>
        <v/>
      </c>
      <c r="C88" s="707"/>
      <c r="D88" s="707"/>
      <c r="E88" s="707"/>
      <c r="F88" s="707"/>
      <c r="G88" s="707"/>
      <c r="H88" s="707"/>
      <c r="I88" s="707"/>
      <c r="J88" s="707"/>
      <c r="K88" s="889"/>
      <c r="L88" s="476" t="s">
        <v>251</v>
      </c>
      <c r="M88" s="477" t="str">
        <f>IF(基本情報入力シート!M102="","",基本情報入力シート!M102)</f>
        <v/>
      </c>
      <c r="N88" s="478" t="str">
        <f>IF(基本情報入力シート!R102="","",基本情報入力シート!R102)</f>
        <v/>
      </c>
      <c r="O88" s="478" t="str">
        <f>IF(基本情報入力シート!W102="","",基本情報入力シート!W102)</f>
        <v/>
      </c>
      <c r="P88" s="479" t="str">
        <f>IF(基本情報入力シート!X102="","",基本情報入力シート!X102)</f>
        <v/>
      </c>
      <c r="Q88" s="479" t="str">
        <f>IF(基本情報入力シート!Y102="","",基本情報入力シート!Y102)</f>
        <v/>
      </c>
      <c r="R88" s="160"/>
      <c r="S88" s="483"/>
      <c r="T88" s="162"/>
      <c r="U88" s="162"/>
      <c r="V88" s="162"/>
      <c r="W88" s="160"/>
      <c r="X88" s="483"/>
      <c r="Y88" s="162"/>
      <c r="Z88" s="162"/>
      <c r="AA88" s="162"/>
      <c r="AB88" s="162"/>
      <c r="AC88" s="162"/>
      <c r="AD88" s="162"/>
      <c r="AE88" s="163"/>
      <c r="AF88" s="163"/>
      <c r="AG88" s="164"/>
      <c r="AH88" s="493"/>
      <c r="AI88" s="161"/>
      <c r="AJ88" s="162"/>
      <c r="AK88" s="162"/>
      <c r="AL88" s="162"/>
    </row>
    <row r="89" spans="1:38" ht="27.75" customHeight="1">
      <c r="A89" s="475">
        <f t="shared" si="2"/>
        <v>71</v>
      </c>
      <c r="B89" s="888" t="str">
        <f>IF(基本情報入力シート!C103="","",基本情報入力シート!C103)</f>
        <v/>
      </c>
      <c r="C89" s="707"/>
      <c r="D89" s="707"/>
      <c r="E89" s="707"/>
      <c r="F89" s="707"/>
      <c r="G89" s="707"/>
      <c r="H89" s="707"/>
      <c r="I89" s="707"/>
      <c r="J89" s="707"/>
      <c r="K89" s="889"/>
      <c r="L89" s="476" t="s">
        <v>252</v>
      </c>
      <c r="M89" s="477" t="str">
        <f>IF(基本情報入力シート!M103="","",基本情報入力シート!M103)</f>
        <v/>
      </c>
      <c r="N89" s="478" t="str">
        <f>IF(基本情報入力シート!R103="","",基本情報入力シート!R103)</f>
        <v/>
      </c>
      <c r="O89" s="478" t="str">
        <f>IF(基本情報入力シート!W103="","",基本情報入力シート!W103)</f>
        <v/>
      </c>
      <c r="P89" s="479" t="str">
        <f>IF(基本情報入力シート!X103="","",基本情報入力シート!X103)</f>
        <v/>
      </c>
      <c r="Q89" s="479" t="str">
        <f>IF(基本情報入力シート!Y103="","",基本情報入力シート!Y103)</f>
        <v/>
      </c>
      <c r="R89" s="160"/>
      <c r="S89" s="483"/>
      <c r="T89" s="162"/>
      <c r="U89" s="162"/>
      <c r="V89" s="162"/>
      <c r="W89" s="160"/>
      <c r="X89" s="483"/>
      <c r="Y89" s="162"/>
      <c r="Z89" s="162"/>
      <c r="AA89" s="162"/>
      <c r="AB89" s="162"/>
      <c r="AC89" s="162"/>
      <c r="AD89" s="162"/>
      <c r="AE89" s="163"/>
      <c r="AF89" s="163"/>
      <c r="AG89" s="164"/>
      <c r="AH89" s="493"/>
      <c r="AI89" s="161"/>
      <c r="AJ89" s="162"/>
      <c r="AK89" s="162"/>
      <c r="AL89" s="162"/>
    </row>
    <row r="90" spans="1:38" ht="27.75" customHeight="1">
      <c r="A90" s="475">
        <f t="shared" si="2"/>
        <v>72</v>
      </c>
      <c r="B90" s="888" t="str">
        <f>IF(基本情報入力シート!C104="","",基本情報入力シート!C104)</f>
        <v/>
      </c>
      <c r="C90" s="707"/>
      <c r="D90" s="707"/>
      <c r="E90" s="707"/>
      <c r="F90" s="707"/>
      <c r="G90" s="707"/>
      <c r="H90" s="707"/>
      <c r="I90" s="707"/>
      <c r="J90" s="707"/>
      <c r="K90" s="889"/>
      <c r="L90" s="476" t="s">
        <v>253</v>
      </c>
      <c r="M90" s="477" t="str">
        <f>IF(基本情報入力シート!M104="","",基本情報入力シート!M104)</f>
        <v/>
      </c>
      <c r="N90" s="478" t="str">
        <f>IF(基本情報入力シート!R104="","",基本情報入力シート!R104)</f>
        <v/>
      </c>
      <c r="O90" s="478" t="str">
        <f>IF(基本情報入力シート!W104="","",基本情報入力シート!W104)</f>
        <v/>
      </c>
      <c r="P90" s="479" t="str">
        <f>IF(基本情報入力シート!X104="","",基本情報入力シート!X104)</f>
        <v/>
      </c>
      <c r="Q90" s="479" t="str">
        <f>IF(基本情報入力シート!Y104="","",基本情報入力シート!Y104)</f>
        <v/>
      </c>
      <c r="R90" s="160"/>
      <c r="S90" s="483"/>
      <c r="T90" s="162"/>
      <c r="U90" s="162"/>
      <c r="V90" s="162"/>
      <c r="W90" s="160"/>
      <c r="X90" s="483"/>
      <c r="Y90" s="162"/>
      <c r="Z90" s="162"/>
      <c r="AA90" s="162"/>
      <c r="AB90" s="162"/>
      <c r="AC90" s="162"/>
      <c r="AD90" s="162"/>
      <c r="AE90" s="163"/>
      <c r="AF90" s="163"/>
      <c r="AG90" s="164"/>
      <c r="AH90" s="493"/>
      <c r="AI90" s="161"/>
      <c r="AJ90" s="162"/>
      <c r="AK90" s="162"/>
      <c r="AL90" s="162"/>
    </row>
    <row r="91" spans="1:38" ht="27.75" customHeight="1">
      <c r="A91" s="475">
        <f t="shared" si="2"/>
        <v>73</v>
      </c>
      <c r="B91" s="888" t="str">
        <f>IF(基本情報入力シート!C105="","",基本情報入力シート!C105)</f>
        <v/>
      </c>
      <c r="C91" s="707"/>
      <c r="D91" s="707"/>
      <c r="E91" s="707"/>
      <c r="F91" s="707"/>
      <c r="G91" s="707"/>
      <c r="H91" s="707"/>
      <c r="I91" s="707"/>
      <c r="J91" s="707"/>
      <c r="K91" s="889"/>
      <c r="L91" s="476" t="s">
        <v>254</v>
      </c>
      <c r="M91" s="477" t="str">
        <f>IF(基本情報入力シート!M105="","",基本情報入力シート!M105)</f>
        <v/>
      </c>
      <c r="N91" s="478" t="str">
        <f>IF(基本情報入力シート!R105="","",基本情報入力シート!R105)</f>
        <v/>
      </c>
      <c r="O91" s="478" t="str">
        <f>IF(基本情報入力シート!W105="","",基本情報入力シート!W105)</f>
        <v/>
      </c>
      <c r="P91" s="479" t="str">
        <f>IF(基本情報入力シート!X105="","",基本情報入力シート!X105)</f>
        <v/>
      </c>
      <c r="Q91" s="479" t="str">
        <f>IF(基本情報入力シート!Y105="","",基本情報入力シート!Y105)</f>
        <v/>
      </c>
      <c r="R91" s="160"/>
      <c r="S91" s="483"/>
      <c r="T91" s="162"/>
      <c r="U91" s="162"/>
      <c r="V91" s="162"/>
      <c r="W91" s="160"/>
      <c r="X91" s="483"/>
      <c r="Y91" s="162"/>
      <c r="Z91" s="162"/>
      <c r="AA91" s="162"/>
      <c r="AB91" s="162"/>
      <c r="AC91" s="162"/>
      <c r="AD91" s="162"/>
      <c r="AE91" s="163"/>
      <c r="AF91" s="163"/>
      <c r="AG91" s="164"/>
      <c r="AH91" s="493"/>
      <c r="AI91" s="161"/>
      <c r="AJ91" s="162"/>
      <c r="AK91" s="162"/>
      <c r="AL91" s="162"/>
    </row>
    <row r="92" spans="1:38" ht="27.75" customHeight="1">
      <c r="A92" s="475">
        <f t="shared" si="2"/>
        <v>74</v>
      </c>
      <c r="B92" s="888" t="str">
        <f>IF(基本情報入力シート!C106="","",基本情報入力シート!C106)</f>
        <v/>
      </c>
      <c r="C92" s="707"/>
      <c r="D92" s="707"/>
      <c r="E92" s="707"/>
      <c r="F92" s="707"/>
      <c r="G92" s="707"/>
      <c r="H92" s="707"/>
      <c r="I92" s="707"/>
      <c r="J92" s="707"/>
      <c r="K92" s="889"/>
      <c r="L92" s="476" t="s">
        <v>255</v>
      </c>
      <c r="M92" s="477" t="str">
        <f>IF(基本情報入力シート!M106="","",基本情報入力シート!M106)</f>
        <v/>
      </c>
      <c r="N92" s="478" t="str">
        <f>IF(基本情報入力シート!R106="","",基本情報入力シート!R106)</f>
        <v/>
      </c>
      <c r="O92" s="478" t="str">
        <f>IF(基本情報入力シート!W106="","",基本情報入力シート!W106)</f>
        <v/>
      </c>
      <c r="P92" s="479" t="str">
        <f>IF(基本情報入力シート!X106="","",基本情報入力シート!X106)</f>
        <v/>
      </c>
      <c r="Q92" s="479" t="str">
        <f>IF(基本情報入力シート!Y106="","",基本情報入力シート!Y106)</f>
        <v/>
      </c>
      <c r="R92" s="160"/>
      <c r="S92" s="483"/>
      <c r="T92" s="162"/>
      <c r="U92" s="162"/>
      <c r="V92" s="162"/>
      <c r="W92" s="160"/>
      <c r="X92" s="483"/>
      <c r="Y92" s="162"/>
      <c r="Z92" s="162"/>
      <c r="AA92" s="162"/>
      <c r="AB92" s="162"/>
      <c r="AC92" s="162"/>
      <c r="AD92" s="162"/>
      <c r="AE92" s="163"/>
      <c r="AF92" s="163"/>
      <c r="AG92" s="164"/>
      <c r="AH92" s="493"/>
      <c r="AI92" s="161"/>
      <c r="AJ92" s="162"/>
      <c r="AK92" s="162"/>
      <c r="AL92" s="162"/>
    </row>
    <row r="93" spans="1:38" ht="27.75" customHeight="1">
      <c r="A93" s="475">
        <f t="shared" si="2"/>
        <v>75</v>
      </c>
      <c r="B93" s="888" t="str">
        <f>IF(基本情報入力シート!C107="","",基本情報入力シート!C107)</f>
        <v/>
      </c>
      <c r="C93" s="707"/>
      <c r="D93" s="707"/>
      <c r="E93" s="707"/>
      <c r="F93" s="707"/>
      <c r="G93" s="707"/>
      <c r="H93" s="707"/>
      <c r="I93" s="707"/>
      <c r="J93" s="707"/>
      <c r="K93" s="889"/>
      <c r="L93" s="476" t="s">
        <v>256</v>
      </c>
      <c r="M93" s="477" t="str">
        <f>IF(基本情報入力シート!M107="","",基本情報入力シート!M107)</f>
        <v/>
      </c>
      <c r="N93" s="478" t="str">
        <f>IF(基本情報入力シート!R107="","",基本情報入力シート!R107)</f>
        <v/>
      </c>
      <c r="O93" s="478" t="str">
        <f>IF(基本情報入力シート!W107="","",基本情報入力シート!W107)</f>
        <v/>
      </c>
      <c r="P93" s="479" t="str">
        <f>IF(基本情報入力シート!X107="","",基本情報入力シート!X107)</f>
        <v/>
      </c>
      <c r="Q93" s="479" t="str">
        <f>IF(基本情報入力シート!Y107="","",基本情報入力シート!Y107)</f>
        <v/>
      </c>
      <c r="R93" s="160"/>
      <c r="S93" s="483"/>
      <c r="T93" s="162"/>
      <c r="U93" s="162"/>
      <c r="V93" s="162"/>
      <c r="W93" s="160"/>
      <c r="X93" s="483"/>
      <c r="Y93" s="162"/>
      <c r="Z93" s="162"/>
      <c r="AA93" s="162"/>
      <c r="AB93" s="162"/>
      <c r="AC93" s="162"/>
      <c r="AD93" s="162"/>
      <c r="AE93" s="163"/>
      <c r="AF93" s="163"/>
      <c r="AG93" s="164"/>
      <c r="AH93" s="493"/>
      <c r="AI93" s="161"/>
      <c r="AJ93" s="162"/>
      <c r="AK93" s="162"/>
      <c r="AL93" s="162"/>
    </row>
    <row r="94" spans="1:38" ht="27.75" customHeight="1">
      <c r="A94" s="475">
        <f t="shared" si="2"/>
        <v>76</v>
      </c>
      <c r="B94" s="888" t="str">
        <f>IF(基本情報入力シート!C108="","",基本情報入力シート!C108)</f>
        <v/>
      </c>
      <c r="C94" s="707"/>
      <c r="D94" s="707"/>
      <c r="E94" s="707"/>
      <c r="F94" s="707"/>
      <c r="G94" s="707"/>
      <c r="H94" s="707"/>
      <c r="I94" s="707"/>
      <c r="J94" s="707"/>
      <c r="K94" s="889"/>
      <c r="L94" s="476" t="s">
        <v>257</v>
      </c>
      <c r="M94" s="477" t="str">
        <f>IF(基本情報入力シート!M108="","",基本情報入力シート!M108)</f>
        <v/>
      </c>
      <c r="N94" s="478" t="str">
        <f>IF(基本情報入力シート!R108="","",基本情報入力シート!R108)</f>
        <v/>
      </c>
      <c r="O94" s="478" t="str">
        <f>IF(基本情報入力シート!W108="","",基本情報入力シート!W108)</f>
        <v/>
      </c>
      <c r="P94" s="479" t="str">
        <f>IF(基本情報入力シート!X108="","",基本情報入力シート!X108)</f>
        <v/>
      </c>
      <c r="Q94" s="479" t="str">
        <f>IF(基本情報入力シート!Y108="","",基本情報入力シート!Y108)</f>
        <v/>
      </c>
      <c r="R94" s="160"/>
      <c r="S94" s="483"/>
      <c r="T94" s="162"/>
      <c r="U94" s="162"/>
      <c r="V94" s="162"/>
      <c r="W94" s="160"/>
      <c r="X94" s="483"/>
      <c r="Y94" s="162"/>
      <c r="Z94" s="162"/>
      <c r="AA94" s="162"/>
      <c r="AB94" s="162"/>
      <c r="AC94" s="162"/>
      <c r="AD94" s="162"/>
      <c r="AE94" s="163"/>
      <c r="AF94" s="163"/>
      <c r="AG94" s="164"/>
      <c r="AH94" s="493"/>
      <c r="AI94" s="161"/>
      <c r="AJ94" s="162"/>
      <c r="AK94" s="162"/>
      <c r="AL94" s="162"/>
    </row>
    <row r="95" spans="1:38" ht="27.75" customHeight="1">
      <c r="A95" s="475">
        <f t="shared" si="2"/>
        <v>77</v>
      </c>
      <c r="B95" s="888" t="str">
        <f>IF(基本情報入力シート!C109="","",基本情報入力シート!C109)</f>
        <v/>
      </c>
      <c r="C95" s="707"/>
      <c r="D95" s="707"/>
      <c r="E95" s="707"/>
      <c r="F95" s="707"/>
      <c r="G95" s="707"/>
      <c r="H95" s="707"/>
      <c r="I95" s="707"/>
      <c r="J95" s="707"/>
      <c r="K95" s="889"/>
      <c r="L95" s="476" t="s">
        <v>258</v>
      </c>
      <c r="M95" s="477" t="str">
        <f>IF(基本情報入力シート!M109="","",基本情報入力シート!M109)</f>
        <v/>
      </c>
      <c r="N95" s="478" t="str">
        <f>IF(基本情報入力シート!R109="","",基本情報入力シート!R109)</f>
        <v/>
      </c>
      <c r="O95" s="478" t="str">
        <f>IF(基本情報入力シート!W109="","",基本情報入力シート!W109)</f>
        <v/>
      </c>
      <c r="P95" s="479" t="str">
        <f>IF(基本情報入力シート!X109="","",基本情報入力シート!X109)</f>
        <v/>
      </c>
      <c r="Q95" s="479" t="str">
        <f>IF(基本情報入力シート!Y109="","",基本情報入力シート!Y109)</f>
        <v/>
      </c>
      <c r="R95" s="160"/>
      <c r="S95" s="483"/>
      <c r="T95" s="162"/>
      <c r="U95" s="162"/>
      <c r="V95" s="162"/>
      <c r="W95" s="160"/>
      <c r="X95" s="483"/>
      <c r="Y95" s="162"/>
      <c r="Z95" s="162"/>
      <c r="AA95" s="162"/>
      <c r="AB95" s="162"/>
      <c r="AC95" s="162"/>
      <c r="AD95" s="162"/>
      <c r="AE95" s="163"/>
      <c r="AF95" s="163"/>
      <c r="AG95" s="164"/>
      <c r="AH95" s="493"/>
      <c r="AI95" s="161"/>
      <c r="AJ95" s="162"/>
      <c r="AK95" s="162"/>
      <c r="AL95" s="162"/>
    </row>
    <row r="96" spans="1:38" ht="27.75" customHeight="1">
      <c r="A96" s="475">
        <f t="shared" si="2"/>
        <v>78</v>
      </c>
      <c r="B96" s="888" t="str">
        <f>IF(基本情報入力シート!C110="","",基本情報入力シート!C110)</f>
        <v/>
      </c>
      <c r="C96" s="707"/>
      <c r="D96" s="707"/>
      <c r="E96" s="707"/>
      <c r="F96" s="707"/>
      <c r="G96" s="707"/>
      <c r="H96" s="707"/>
      <c r="I96" s="707"/>
      <c r="J96" s="707"/>
      <c r="K96" s="889"/>
      <c r="L96" s="476" t="s">
        <v>259</v>
      </c>
      <c r="M96" s="477" t="str">
        <f>IF(基本情報入力シート!M110="","",基本情報入力シート!M110)</f>
        <v/>
      </c>
      <c r="N96" s="478" t="str">
        <f>IF(基本情報入力シート!R110="","",基本情報入力シート!R110)</f>
        <v/>
      </c>
      <c r="O96" s="478" t="str">
        <f>IF(基本情報入力シート!W110="","",基本情報入力シート!W110)</f>
        <v/>
      </c>
      <c r="P96" s="479" t="str">
        <f>IF(基本情報入力シート!X110="","",基本情報入力シート!X110)</f>
        <v/>
      </c>
      <c r="Q96" s="479" t="str">
        <f>IF(基本情報入力シート!Y110="","",基本情報入力シート!Y110)</f>
        <v/>
      </c>
      <c r="R96" s="160"/>
      <c r="S96" s="483"/>
      <c r="T96" s="162"/>
      <c r="U96" s="162"/>
      <c r="V96" s="162"/>
      <c r="W96" s="160"/>
      <c r="X96" s="483"/>
      <c r="Y96" s="162"/>
      <c r="Z96" s="162"/>
      <c r="AA96" s="162"/>
      <c r="AB96" s="162"/>
      <c r="AC96" s="162"/>
      <c r="AD96" s="162"/>
      <c r="AE96" s="163"/>
      <c r="AF96" s="163"/>
      <c r="AG96" s="164"/>
      <c r="AH96" s="493"/>
      <c r="AI96" s="161"/>
      <c r="AJ96" s="162"/>
      <c r="AK96" s="162"/>
      <c r="AL96" s="162"/>
    </row>
    <row r="97" spans="1:38" ht="27.75" customHeight="1">
      <c r="A97" s="475">
        <f t="shared" si="2"/>
        <v>79</v>
      </c>
      <c r="B97" s="888" t="str">
        <f>IF(基本情報入力シート!C111="","",基本情報入力シート!C111)</f>
        <v/>
      </c>
      <c r="C97" s="707"/>
      <c r="D97" s="707"/>
      <c r="E97" s="707"/>
      <c r="F97" s="707"/>
      <c r="G97" s="707"/>
      <c r="H97" s="707"/>
      <c r="I97" s="707"/>
      <c r="J97" s="707"/>
      <c r="K97" s="889"/>
      <c r="L97" s="476" t="s">
        <v>260</v>
      </c>
      <c r="M97" s="477" t="str">
        <f>IF(基本情報入力シート!M111="","",基本情報入力シート!M111)</f>
        <v/>
      </c>
      <c r="N97" s="478" t="str">
        <f>IF(基本情報入力シート!R111="","",基本情報入力シート!R111)</f>
        <v/>
      </c>
      <c r="O97" s="478" t="str">
        <f>IF(基本情報入力シート!W111="","",基本情報入力シート!W111)</f>
        <v/>
      </c>
      <c r="P97" s="479" t="str">
        <f>IF(基本情報入力シート!X111="","",基本情報入力シート!X111)</f>
        <v/>
      </c>
      <c r="Q97" s="479" t="str">
        <f>IF(基本情報入力シート!Y111="","",基本情報入力シート!Y111)</f>
        <v/>
      </c>
      <c r="R97" s="160"/>
      <c r="S97" s="483"/>
      <c r="T97" s="162"/>
      <c r="U97" s="162"/>
      <c r="V97" s="162"/>
      <c r="W97" s="160"/>
      <c r="X97" s="483"/>
      <c r="Y97" s="162"/>
      <c r="Z97" s="162"/>
      <c r="AA97" s="162"/>
      <c r="AB97" s="162"/>
      <c r="AC97" s="162"/>
      <c r="AD97" s="162"/>
      <c r="AE97" s="163"/>
      <c r="AF97" s="163"/>
      <c r="AG97" s="164"/>
      <c r="AH97" s="493"/>
      <c r="AI97" s="161"/>
      <c r="AJ97" s="162"/>
      <c r="AK97" s="162"/>
      <c r="AL97" s="162"/>
    </row>
    <row r="98" spans="1:38" ht="27.75" customHeight="1">
      <c r="A98" s="475">
        <f t="shared" si="2"/>
        <v>80</v>
      </c>
      <c r="B98" s="888" t="str">
        <f>IF(基本情報入力シート!C112="","",基本情報入力シート!C112)</f>
        <v/>
      </c>
      <c r="C98" s="707"/>
      <c r="D98" s="707"/>
      <c r="E98" s="707"/>
      <c r="F98" s="707"/>
      <c r="G98" s="707"/>
      <c r="H98" s="707"/>
      <c r="I98" s="707"/>
      <c r="J98" s="707"/>
      <c r="K98" s="889"/>
      <c r="L98" s="476" t="s">
        <v>261</v>
      </c>
      <c r="M98" s="477" t="str">
        <f>IF(基本情報入力シート!M112="","",基本情報入力シート!M112)</f>
        <v/>
      </c>
      <c r="N98" s="478" t="str">
        <f>IF(基本情報入力シート!R112="","",基本情報入力シート!R112)</f>
        <v/>
      </c>
      <c r="O98" s="478" t="str">
        <f>IF(基本情報入力シート!W112="","",基本情報入力シート!W112)</f>
        <v/>
      </c>
      <c r="P98" s="479" t="str">
        <f>IF(基本情報入力シート!X112="","",基本情報入力シート!X112)</f>
        <v/>
      </c>
      <c r="Q98" s="479" t="str">
        <f>IF(基本情報入力シート!Y112="","",基本情報入力シート!Y112)</f>
        <v/>
      </c>
      <c r="R98" s="160"/>
      <c r="S98" s="483"/>
      <c r="T98" s="162"/>
      <c r="U98" s="162"/>
      <c r="V98" s="162"/>
      <c r="W98" s="160"/>
      <c r="X98" s="483"/>
      <c r="Y98" s="162"/>
      <c r="Z98" s="162"/>
      <c r="AA98" s="162"/>
      <c r="AB98" s="162"/>
      <c r="AC98" s="162"/>
      <c r="AD98" s="162"/>
      <c r="AE98" s="163"/>
      <c r="AF98" s="163"/>
      <c r="AG98" s="164"/>
      <c r="AH98" s="493"/>
      <c r="AI98" s="161"/>
      <c r="AJ98" s="162"/>
      <c r="AK98" s="162"/>
      <c r="AL98" s="162"/>
    </row>
    <row r="99" spans="1:38" ht="27.75" customHeight="1">
      <c r="A99" s="475">
        <f t="shared" si="2"/>
        <v>81</v>
      </c>
      <c r="B99" s="888" t="str">
        <f>IF(基本情報入力シート!C113="","",基本情報入力シート!C113)</f>
        <v/>
      </c>
      <c r="C99" s="707"/>
      <c r="D99" s="707"/>
      <c r="E99" s="707"/>
      <c r="F99" s="707"/>
      <c r="G99" s="707"/>
      <c r="H99" s="707"/>
      <c r="I99" s="707"/>
      <c r="J99" s="707"/>
      <c r="K99" s="889"/>
      <c r="L99" s="476" t="s">
        <v>262</v>
      </c>
      <c r="M99" s="477" t="str">
        <f>IF(基本情報入力シート!M113="","",基本情報入力シート!M113)</f>
        <v/>
      </c>
      <c r="N99" s="478" t="str">
        <f>IF(基本情報入力シート!R113="","",基本情報入力シート!R113)</f>
        <v/>
      </c>
      <c r="O99" s="478" t="str">
        <f>IF(基本情報入力シート!W113="","",基本情報入力シート!W113)</f>
        <v/>
      </c>
      <c r="P99" s="479" t="str">
        <f>IF(基本情報入力シート!X113="","",基本情報入力シート!X113)</f>
        <v/>
      </c>
      <c r="Q99" s="479" t="str">
        <f>IF(基本情報入力シート!Y113="","",基本情報入力シート!Y113)</f>
        <v/>
      </c>
      <c r="R99" s="160"/>
      <c r="S99" s="483"/>
      <c r="T99" s="162"/>
      <c r="U99" s="162"/>
      <c r="V99" s="162"/>
      <c r="W99" s="160"/>
      <c r="X99" s="483"/>
      <c r="Y99" s="162"/>
      <c r="Z99" s="162"/>
      <c r="AA99" s="162"/>
      <c r="AB99" s="162"/>
      <c r="AC99" s="162"/>
      <c r="AD99" s="162"/>
      <c r="AE99" s="163"/>
      <c r="AF99" s="163"/>
      <c r="AG99" s="164"/>
      <c r="AH99" s="493"/>
      <c r="AI99" s="161"/>
      <c r="AJ99" s="162"/>
      <c r="AK99" s="162"/>
      <c r="AL99" s="162"/>
    </row>
    <row r="100" spans="1:38" ht="27.75" customHeight="1">
      <c r="A100" s="475">
        <f t="shared" si="2"/>
        <v>82</v>
      </c>
      <c r="B100" s="888" t="str">
        <f>IF(基本情報入力シート!C114="","",基本情報入力シート!C114)</f>
        <v/>
      </c>
      <c r="C100" s="707"/>
      <c r="D100" s="707"/>
      <c r="E100" s="707"/>
      <c r="F100" s="707"/>
      <c r="G100" s="707"/>
      <c r="H100" s="707"/>
      <c r="I100" s="707"/>
      <c r="J100" s="707"/>
      <c r="K100" s="889"/>
      <c r="L100" s="476" t="s">
        <v>263</v>
      </c>
      <c r="M100" s="477" t="str">
        <f>IF(基本情報入力シート!M114="","",基本情報入力シート!M114)</f>
        <v/>
      </c>
      <c r="N100" s="478" t="str">
        <f>IF(基本情報入力シート!R114="","",基本情報入力シート!R114)</f>
        <v/>
      </c>
      <c r="O100" s="478" t="str">
        <f>IF(基本情報入力シート!W114="","",基本情報入力シート!W114)</f>
        <v/>
      </c>
      <c r="P100" s="479" t="str">
        <f>IF(基本情報入力シート!X114="","",基本情報入力シート!X114)</f>
        <v/>
      </c>
      <c r="Q100" s="479" t="str">
        <f>IF(基本情報入力シート!Y114="","",基本情報入力シート!Y114)</f>
        <v/>
      </c>
      <c r="R100" s="160"/>
      <c r="S100" s="483"/>
      <c r="T100" s="162"/>
      <c r="U100" s="162"/>
      <c r="V100" s="162"/>
      <c r="W100" s="160"/>
      <c r="X100" s="483"/>
      <c r="Y100" s="162"/>
      <c r="Z100" s="162"/>
      <c r="AA100" s="162"/>
      <c r="AB100" s="162"/>
      <c r="AC100" s="162"/>
      <c r="AD100" s="162"/>
      <c r="AE100" s="163"/>
      <c r="AF100" s="163"/>
      <c r="AG100" s="164"/>
      <c r="AH100" s="493"/>
      <c r="AI100" s="161"/>
      <c r="AJ100" s="162"/>
      <c r="AK100" s="162"/>
      <c r="AL100" s="162"/>
    </row>
    <row r="101" spans="1:38" ht="27.75" customHeight="1">
      <c r="A101" s="475">
        <f t="shared" si="2"/>
        <v>83</v>
      </c>
      <c r="B101" s="888" t="str">
        <f>IF(基本情報入力シート!C115="","",基本情報入力シート!C115)</f>
        <v/>
      </c>
      <c r="C101" s="707"/>
      <c r="D101" s="707"/>
      <c r="E101" s="707"/>
      <c r="F101" s="707"/>
      <c r="G101" s="707"/>
      <c r="H101" s="707"/>
      <c r="I101" s="707"/>
      <c r="J101" s="707"/>
      <c r="K101" s="889"/>
      <c r="L101" s="476" t="s">
        <v>264</v>
      </c>
      <c r="M101" s="477" t="str">
        <f>IF(基本情報入力シート!M115="","",基本情報入力シート!M115)</f>
        <v/>
      </c>
      <c r="N101" s="478" t="str">
        <f>IF(基本情報入力シート!R115="","",基本情報入力シート!R115)</f>
        <v/>
      </c>
      <c r="O101" s="478" t="str">
        <f>IF(基本情報入力シート!W115="","",基本情報入力シート!W115)</f>
        <v/>
      </c>
      <c r="P101" s="479" t="str">
        <f>IF(基本情報入力シート!X115="","",基本情報入力シート!X115)</f>
        <v/>
      </c>
      <c r="Q101" s="479" t="str">
        <f>IF(基本情報入力シート!Y115="","",基本情報入力シート!Y115)</f>
        <v/>
      </c>
      <c r="R101" s="160"/>
      <c r="S101" s="483"/>
      <c r="T101" s="162"/>
      <c r="U101" s="162"/>
      <c r="V101" s="162"/>
      <c r="W101" s="160"/>
      <c r="X101" s="483"/>
      <c r="Y101" s="162"/>
      <c r="Z101" s="162"/>
      <c r="AA101" s="162"/>
      <c r="AB101" s="162"/>
      <c r="AC101" s="162"/>
      <c r="AD101" s="162"/>
      <c r="AE101" s="163"/>
      <c r="AF101" s="163"/>
      <c r="AG101" s="164"/>
      <c r="AH101" s="493"/>
      <c r="AI101" s="161"/>
      <c r="AJ101" s="162"/>
      <c r="AK101" s="162"/>
      <c r="AL101" s="162"/>
    </row>
    <row r="102" spans="1:38" ht="27.75" customHeight="1">
      <c r="A102" s="475">
        <f t="shared" si="2"/>
        <v>84</v>
      </c>
      <c r="B102" s="888" t="str">
        <f>IF(基本情報入力シート!C116="","",基本情報入力シート!C116)</f>
        <v/>
      </c>
      <c r="C102" s="707"/>
      <c r="D102" s="707"/>
      <c r="E102" s="707"/>
      <c r="F102" s="707"/>
      <c r="G102" s="707"/>
      <c r="H102" s="707"/>
      <c r="I102" s="707"/>
      <c r="J102" s="707"/>
      <c r="K102" s="889"/>
      <c r="L102" s="476" t="s">
        <v>265</v>
      </c>
      <c r="M102" s="477" t="str">
        <f>IF(基本情報入力シート!M116="","",基本情報入力シート!M116)</f>
        <v/>
      </c>
      <c r="N102" s="478" t="str">
        <f>IF(基本情報入力シート!R116="","",基本情報入力シート!R116)</f>
        <v/>
      </c>
      <c r="O102" s="478" t="str">
        <f>IF(基本情報入力シート!W116="","",基本情報入力シート!W116)</f>
        <v/>
      </c>
      <c r="P102" s="479" t="str">
        <f>IF(基本情報入力シート!X116="","",基本情報入力シート!X116)</f>
        <v/>
      </c>
      <c r="Q102" s="479" t="str">
        <f>IF(基本情報入力シート!Y116="","",基本情報入力シート!Y116)</f>
        <v/>
      </c>
      <c r="R102" s="160"/>
      <c r="S102" s="483"/>
      <c r="T102" s="162"/>
      <c r="U102" s="162"/>
      <c r="V102" s="162"/>
      <c r="W102" s="160"/>
      <c r="X102" s="483"/>
      <c r="Y102" s="162"/>
      <c r="Z102" s="162"/>
      <c r="AA102" s="162"/>
      <c r="AB102" s="162"/>
      <c r="AC102" s="162"/>
      <c r="AD102" s="162"/>
      <c r="AE102" s="163"/>
      <c r="AF102" s="163"/>
      <c r="AG102" s="164"/>
      <c r="AH102" s="493"/>
      <c r="AI102" s="161"/>
      <c r="AJ102" s="162"/>
      <c r="AK102" s="162"/>
      <c r="AL102" s="162"/>
    </row>
    <row r="103" spans="1:38" ht="27.75" customHeight="1">
      <c r="A103" s="475">
        <f t="shared" si="2"/>
        <v>85</v>
      </c>
      <c r="B103" s="888" t="str">
        <f>IF(基本情報入力シート!C117="","",基本情報入力シート!C117)</f>
        <v/>
      </c>
      <c r="C103" s="707"/>
      <c r="D103" s="707"/>
      <c r="E103" s="707"/>
      <c r="F103" s="707"/>
      <c r="G103" s="707"/>
      <c r="H103" s="707"/>
      <c r="I103" s="707"/>
      <c r="J103" s="707"/>
      <c r="K103" s="889"/>
      <c r="L103" s="476" t="s">
        <v>266</v>
      </c>
      <c r="M103" s="477" t="str">
        <f>IF(基本情報入力シート!M117="","",基本情報入力シート!M117)</f>
        <v/>
      </c>
      <c r="N103" s="478" t="str">
        <f>IF(基本情報入力シート!R117="","",基本情報入力シート!R117)</f>
        <v/>
      </c>
      <c r="O103" s="478" t="str">
        <f>IF(基本情報入力シート!W117="","",基本情報入力シート!W117)</f>
        <v/>
      </c>
      <c r="P103" s="479" t="str">
        <f>IF(基本情報入力シート!X117="","",基本情報入力シート!X117)</f>
        <v/>
      </c>
      <c r="Q103" s="479" t="str">
        <f>IF(基本情報入力シート!Y117="","",基本情報入力シート!Y117)</f>
        <v/>
      </c>
      <c r="R103" s="160"/>
      <c r="S103" s="483"/>
      <c r="T103" s="162"/>
      <c r="U103" s="162"/>
      <c r="V103" s="162"/>
      <c r="W103" s="160"/>
      <c r="X103" s="483"/>
      <c r="Y103" s="162"/>
      <c r="Z103" s="162"/>
      <c r="AA103" s="162"/>
      <c r="AB103" s="162"/>
      <c r="AC103" s="162"/>
      <c r="AD103" s="162"/>
      <c r="AE103" s="163"/>
      <c r="AF103" s="163"/>
      <c r="AG103" s="164"/>
      <c r="AH103" s="493"/>
      <c r="AI103" s="161"/>
      <c r="AJ103" s="162"/>
      <c r="AK103" s="162"/>
      <c r="AL103" s="162"/>
    </row>
    <row r="104" spans="1:38" ht="27.75" customHeight="1">
      <c r="A104" s="475">
        <f t="shared" si="2"/>
        <v>86</v>
      </c>
      <c r="B104" s="888" t="str">
        <f>IF(基本情報入力シート!C118="","",基本情報入力シート!C118)</f>
        <v/>
      </c>
      <c r="C104" s="707"/>
      <c r="D104" s="707"/>
      <c r="E104" s="707"/>
      <c r="F104" s="707"/>
      <c r="G104" s="707"/>
      <c r="H104" s="707"/>
      <c r="I104" s="707"/>
      <c r="J104" s="707"/>
      <c r="K104" s="889"/>
      <c r="L104" s="476" t="s">
        <v>267</v>
      </c>
      <c r="M104" s="477" t="str">
        <f>IF(基本情報入力シート!M118="","",基本情報入力シート!M118)</f>
        <v/>
      </c>
      <c r="N104" s="478" t="str">
        <f>IF(基本情報入力シート!R118="","",基本情報入力シート!R118)</f>
        <v/>
      </c>
      <c r="O104" s="478" t="str">
        <f>IF(基本情報入力シート!W118="","",基本情報入力シート!W118)</f>
        <v/>
      </c>
      <c r="P104" s="479" t="str">
        <f>IF(基本情報入力シート!X118="","",基本情報入力シート!X118)</f>
        <v/>
      </c>
      <c r="Q104" s="479" t="str">
        <f>IF(基本情報入力シート!Y118="","",基本情報入力シート!Y118)</f>
        <v/>
      </c>
      <c r="R104" s="160"/>
      <c r="S104" s="483"/>
      <c r="T104" s="162"/>
      <c r="U104" s="162"/>
      <c r="V104" s="162"/>
      <c r="W104" s="160"/>
      <c r="X104" s="483"/>
      <c r="Y104" s="162"/>
      <c r="Z104" s="162"/>
      <c r="AA104" s="162"/>
      <c r="AB104" s="162"/>
      <c r="AC104" s="162"/>
      <c r="AD104" s="162"/>
      <c r="AE104" s="163"/>
      <c r="AF104" s="163"/>
      <c r="AG104" s="164"/>
      <c r="AH104" s="493"/>
      <c r="AI104" s="161"/>
      <c r="AJ104" s="162"/>
      <c r="AK104" s="162"/>
      <c r="AL104" s="162"/>
    </row>
    <row r="105" spans="1:38" ht="27.75" customHeight="1">
      <c r="A105" s="475">
        <f t="shared" si="2"/>
        <v>87</v>
      </c>
      <c r="B105" s="888" t="str">
        <f>IF(基本情報入力シート!C119="","",基本情報入力シート!C119)</f>
        <v/>
      </c>
      <c r="C105" s="707"/>
      <c r="D105" s="707"/>
      <c r="E105" s="707"/>
      <c r="F105" s="707"/>
      <c r="G105" s="707"/>
      <c r="H105" s="707"/>
      <c r="I105" s="707"/>
      <c r="J105" s="707"/>
      <c r="K105" s="889"/>
      <c r="L105" s="476" t="s">
        <v>268</v>
      </c>
      <c r="M105" s="477" t="str">
        <f>IF(基本情報入力シート!M119="","",基本情報入力シート!M119)</f>
        <v/>
      </c>
      <c r="N105" s="478" t="str">
        <f>IF(基本情報入力シート!R119="","",基本情報入力シート!R119)</f>
        <v/>
      </c>
      <c r="O105" s="478" t="str">
        <f>IF(基本情報入力シート!W119="","",基本情報入力シート!W119)</f>
        <v/>
      </c>
      <c r="P105" s="479" t="str">
        <f>IF(基本情報入力シート!X119="","",基本情報入力シート!X119)</f>
        <v/>
      </c>
      <c r="Q105" s="479" t="str">
        <f>IF(基本情報入力シート!Y119="","",基本情報入力シート!Y119)</f>
        <v/>
      </c>
      <c r="R105" s="160"/>
      <c r="S105" s="483"/>
      <c r="T105" s="162"/>
      <c r="U105" s="162"/>
      <c r="V105" s="162"/>
      <c r="W105" s="160"/>
      <c r="X105" s="483"/>
      <c r="Y105" s="162"/>
      <c r="Z105" s="162"/>
      <c r="AA105" s="162"/>
      <c r="AB105" s="162"/>
      <c r="AC105" s="162"/>
      <c r="AD105" s="162"/>
      <c r="AE105" s="163"/>
      <c r="AF105" s="163"/>
      <c r="AG105" s="164"/>
      <c r="AH105" s="493"/>
      <c r="AI105" s="161"/>
      <c r="AJ105" s="162"/>
      <c r="AK105" s="162"/>
      <c r="AL105" s="162"/>
    </row>
    <row r="106" spans="1:38" ht="27.75" customHeight="1">
      <c r="A106" s="475">
        <f t="shared" si="2"/>
        <v>88</v>
      </c>
      <c r="B106" s="888" t="str">
        <f>IF(基本情報入力シート!C120="","",基本情報入力シート!C120)</f>
        <v/>
      </c>
      <c r="C106" s="707"/>
      <c r="D106" s="707"/>
      <c r="E106" s="707"/>
      <c r="F106" s="707"/>
      <c r="G106" s="707"/>
      <c r="H106" s="707"/>
      <c r="I106" s="707"/>
      <c r="J106" s="707"/>
      <c r="K106" s="889"/>
      <c r="L106" s="476" t="s">
        <v>269</v>
      </c>
      <c r="M106" s="477" t="str">
        <f>IF(基本情報入力シート!M120="","",基本情報入力シート!M120)</f>
        <v/>
      </c>
      <c r="N106" s="478" t="str">
        <f>IF(基本情報入力シート!R120="","",基本情報入力シート!R120)</f>
        <v/>
      </c>
      <c r="O106" s="478" t="str">
        <f>IF(基本情報入力シート!W120="","",基本情報入力シート!W120)</f>
        <v/>
      </c>
      <c r="P106" s="479" t="str">
        <f>IF(基本情報入力シート!X120="","",基本情報入力シート!X120)</f>
        <v/>
      </c>
      <c r="Q106" s="479" t="str">
        <f>IF(基本情報入力シート!Y120="","",基本情報入力シート!Y120)</f>
        <v/>
      </c>
      <c r="R106" s="160"/>
      <c r="S106" s="483"/>
      <c r="T106" s="162"/>
      <c r="U106" s="162"/>
      <c r="V106" s="162"/>
      <c r="W106" s="160"/>
      <c r="X106" s="483"/>
      <c r="Y106" s="162"/>
      <c r="Z106" s="162"/>
      <c r="AA106" s="162"/>
      <c r="AB106" s="162"/>
      <c r="AC106" s="162"/>
      <c r="AD106" s="162"/>
      <c r="AE106" s="163"/>
      <c r="AF106" s="163"/>
      <c r="AG106" s="164"/>
      <c r="AH106" s="493"/>
      <c r="AI106" s="161"/>
      <c r="AJ106" s="162"/>
      <c r="AK106" s="162"/>
      <c r="AL106" s="162"/>
    </row>
    <row r="107" spans="1:38" ht="27.75" customHeight="1">
      <c r="A107" s="475">
        <f t="shared" si="2"/>
        <v>89</v>
      </c>
      <c r="B107" s="888" t="str">
        <f>IF(基本情報入力シート!C121="","",基本情報入力シート!C121)</f>
        <v/>
      </c>
      <c r="C107" s="707"/>
      <c r="D107" s="707"/>
      <c r="E107" s="707"/>
      <c r="F107" s="707"/>
      <c r="G107" s="707"/>
      <c r="H107" s="707"/>
      <c r="I107" s="707"/>
      <c r="J107" s="707"/>
      <c r="K107" s="889"/>
      <c r="L107" s="476" t="s">
        <v>270</v>
      </c>
      <c r="M107" s="477" t="str">
        <f>IF(基本情報入力シート!M121="","",基本情報入力シート!M121)</f>
        <v/>
      </c>
      <c r="N107" s="478" t="str">
        <f>IF(基本情報入力シート!R121="","",基本情報入力シート!R121)</f>
        <v/>
      </c>
      <c r="O107" s="478" t="str">
        <f>IF(基本情報入力シート!W121="","",基本情報入力シート!W121)</f>
        <v/>
      </c>
      <c r="P107" s="479" t="str">
        <f>IF(基本情報入力シート!X121="","",基本情報入力シート!X121)</f>
        <v/>
      </c>
      <c r="Q107" s="479" t="str">
        <f>IF(基本情報入力シート!Y121="","",基本情報入力シート!Y121)</f>
        <v/>
      </c>
      <c r="R107" s="160"/>
      <c r="S107" s="483"/>
      <c r="T107" s="162"/>
      <c r="U107" s="162"/>
      <c r="V107" s="162"/>
      <c r="W107" s="160"/>
      <c r="X107" s="483"/>
      <c r="Y107" s="162"/>
      <c r="Z107" s="162"/>
      <c r="AA107" s="162"/>
      <c r="AB107" s="162"/>
      <c r="AC107" s="162"/>
      <c r="AD107" s="162"/>
      <c r="AE107" s="163"/>
      <c r="AF107" s="163"/>
      <c r="AG107" s="164"/>
      <c r="AH107" s="493"/>
      <c r="AI107" s="161"/>
      <c r="AJ107" s="162"/>
      <c r="AK107" s="162"/>
      <c r="AL107" s="162"/>
    </row>
    <row r="108" spans="1:38" ht="27.75" customHeight="1">
      <c r="A108" s="475">
        <f t="shared" si="2"/>
        <v>90</v>
      </c>
      <c r="B108" s="888" t="str">
        <f>IF(基本情報入力シート!C122="","",基本情報入力シート!C122)</f>
        <v/>
      </c>
      <c r="C108" s="707"/>
      <c r="D108" s="707"/>
      <c r="E108" s="707"/>
      <c r="F108" s="707"/>
      <c r="G108" s="707"/>
      <c r="H108" s="707"/>
      <c r="I108" s="707"/>
      <c r="J108" s="707"/>
      <c r="K108" s="889"/>
      <c r="L108" s="476" t="s">
        <v>271</v>
      </c>
      <c r="M108" s="477" t="str">
        <f>IF(基本情報入力シート!M122="","",基本情報入力シート!M122)</f>
        <v/>
      </c>
      <c r="N108" s="478" t="str">
        <f>IF(基本情報入力シート!R122="","",基本情報入力シート!R122)</f>
        <v/>
      </c>
      <c r="O108" s="478" t="str">
        <f>IF(基本情報入力シート!W122="","",基本情報入力シート!W122)</f>
        <v/>
      </c>
      <c r="P108" s="479" t="str">
        <f>IF(基本情報入力シート!X122="","",基本情報入力シート!X122)</f>
        <v/>
      </c>
      <c r="Q108" s="479" t="str">
        <f>IF(基本情報入力シート!Y122="","",基本情報入力シート!Y122)</f>
        <v/>
      </c>
      <c r="R108" s="160"/>
      <c r="S108" s="483"/>
      <c r="T108" s="162"/>
      <c r="U108" s="162"/>
      <c r="V108" s="162"/>
      <c r="W108" s="160"/>
      <c r="X108" s="483"/>
      <c r="Y108" s="162"/>
      <c r="Z108" s="162"/>
      <c r="AA108" s="162"/>
      <c r="AB108" s="162"/>
      <c r="AC108" s="162"/>
      <c r="AD108" s="162"/>
      <c r="AE108" s="163"/>
      <c r="AF108" s="163"/>
      <c r="AG108" s="164"/>
      <c r="AH108" s="493"/>
      <c r="AI108" s="161"/>
      <c r="AJ108" s="162"/>
      <c r="AK108" s="162"/>
      <c r="AL108" s="162"/>
    </row>
    <row r="109" spans="1:38" ht="27.75" customHeight="1">
      <c r="A109" s="475">
        <f t="shared" si="2"/>
        <v>91</v>
      </c>
      <c r="B109" s="888" t="str">
        <f>IF(基本情報入力シート!C123="","",基本情報入力シート!C123)</f>
        <v/>
      </c>
      <c r="C109" s="707"/>
      <c r="D109" s="707"/>
      <c r="E109" s="707"/>
      <c r="F109" s="707"/>
      <c r="G109" s="707"/>
      <c r="H109" s="707"/>
      <c r="I109" s="707"/>
      <c r="J109" s="707"/>
      <c r="K109" s="889"/>
      <c r="L109" s="476" t="s">
        <v>272</v>
      </c>
      <c r="M109" s="477" t="str">
        <f>IF(基本情報入力シート!M123="","",基本情報入力シート!M123)</f>
        <v/>
      </c>
      <c r="N109" s="478" t="str">
        <f>IF(基本情報入力シート!R123="","",基本情報入力シート!R123)</f>
        <v/>
      </c>
      <c r="O109" s="478" t="str">
        <f>IF(基本情報入力シート!W123="","",基本情報入力シート!W123)</f>
        <v/>
      </c>
      <c r="P109" s="479" t="str">
        <f>IF(基本情報入力シート!X123="","",基本情報入力シート!X123)</f>
        <v/>
      </c>
      <c r="Q109" s="479" t="str">
        <f>IF(基本情報入力シート!Y123="","",基本情報入力シート!Y123)</f>
        <v/>
      </c>
      <c r="R109" s="160"/>
      <c r="S109" s="483"/>
      <c r="T109" s="162"/>
      <c r="U109" s="162"/>
      <c r="V109" s="162"/>
      <c r="W109" s="160"/>
      <c r="X109" s="483"/>
      <c r="Y109" s="162"/>
      <c r="Z109" s="162"/>
      <c r="AA109" s="162"/>
      <c r="AB109" s="162"/>
      <c r="AC109" s="162"/>
      <c r="AD109" s="162"/>
      <c r="AE109" s="163"/>
      <c r="AF109" s="163"/>
      <c r="AG109" s="164"/>
      <c r="AH109" s="493"/>
      <c r="AI109" s="161"/>
      <c r="AJ109" s="162"/>
      <c r="AK109" s="162"/>
      <c r="AL109" s="162"/>
    </row>
    <row r="110" spans="1:38" ht="27.75" customHeight="1">
      <c r="A110" s="475">
        <f t="shared" si="2"/>
        <v>92</v>
      </c>
      <c r="B110" s="888" t="str">
        <f>IF(基本情報入力シート!C124="","",基本情報入力シート!C124)</f>
        <v/>
      </c>
      <c r="C110" s="707"/>
      <c r="D110" s="707"/>
      <c r="E110" s="707"/>
      <c r="F110" s="707"/>
      <c r="G110" s="707"/>
      <c r="H110" s="707"/>
      <c r="I110" s="707"/>
      <c r="J110" s="707"/>
      <c r="K110" s="889"/>
      <c r="L110" s="476" t="s">
        <v>273</v>
      </c>
      <c r="M110" s="477" t="str">
        <f>IF(基本情報入力シート!M124="","",基本情報入力シート!M124)</f>
        <v/>
      </c>
      <c r="N110" s="478" t="str">
        <f>IF(基本情報入力シート!R124="","",基本情報入力シート!R124)</f>
        <v/>
      </c>
      <c r="O110" s="478" t="str">
        <f>IF(基本情報入力シート!W124="","",基本情報入力シート!W124)</f>
        <v/>
      </c>
      <c r="P110" s="479" t="str">
        <f>IF(基本情報入力シート!X124="","",基本情報入力シート!X124)</f>
        <v/>
      </c>
      <c r="Q110" s="479" t="str">
        <f>IF(基本情報入力シート!Y124="","",基本情報入力シート!Y124)</f>
        <v/>
      </c>
      <c r="R110" s="160"/>
      <c r="S110" s="483"/>
      <c r="T110" s="162"/>
      <c r="U110" s="162"/>
      <c r="V110" s="162"/>
      <c r="W110" s="160"/>
      <c r="X110" s="483"/>
      <c r="Y110" s="162"/>
      <c r="Z110" s="162"/>
      <c r="AA110" s="162"/>
      <c r="AB110" s="162"/>
      <c r="AC110" s="162"/>
      <c r="AD110" s="162"/>
      <c r="AE110" s="163"/>
      <c r="AF110" s="163"/>
      <c r="AG110" s="164"/>
      <c r="AH110" s="493"/>
      <c r="AI110" s="161"/>
      <c r="AJ110" s="162"/>
      <c r="AK110" s="162"/>
      <c r="AL110" s="162"/>
    </row>
    <row r="111" spans="1:38" ht="27.75" customHeight="1">
      <c r="A111" s="475">
        <f t="shared" si="2"/>
        <v>93</v>
      </c>
      <c r="B111" s="888" t="str">
        <f>IF(基本情報入力シート!C125="","",基本情報入力シート!C125)</f>
        <v/>
      </c>
      <c r="C111" s="707"/>
      <c r="D111" s="707"/>
      <c r="E111" s="707"/>
      <c r="F111" s="707"/>
      <c r="G111" s="707"/>
      <c r="H111" s="707"/>
      <c r="I111" s="707"/>
      <c r="J111" s="707"/>
      <c r="K111" s="889"/>
      <c r="L111" s="476" t="s">
        <v>274</v>
      </c>
      <c r="M111" s="477" t="str">
        <f>IF(基本情報入力シート!M125="","",基本情報入力シート!M125)</f>
        <v/>
      </c>
      <c r="N111" s="478" t="str">
        <f>IF(基本情報入力シート!R125="","",基本情報入力シート!R125)</f>
        <v/>
      </c>
      <c r="O111" s="478" t="str">
        <f>IF(基本情報入力シート!W125="","",基本情報入力シート!W125)</f>
        <v/>
      </c>
      <c r="P111" s="479" t="str">
        <f>IF(基本情報入力シート!X125="","",基本情報入力シート!X125)</f>
        <v/>
      </c>
      <c r="Q111" s="479" t="str">
        <f>IF(基本情報入力シート!Y125="","",基本情報入力シート!Y125)</f>
        <v/>
      </c>
      <c r="R111" s="160"/>
      <c r="S111" s="483"/>
      <c r="T111" s="162"/>
      <c r="U111" s="162"/>
      <c r="V111" s="162"/>
      <c r="W111" s="160"/>
      <c r="X111" s="483"/>
      <c r="Y111" s="162"/>
      <c r="Z111" s="162"/>
      <c r="AA111" s="162"/>
      <c r="AB111" s="162"/>
      <c r="AC111" s="162"/>
      <c r="AD111" s="162"/>
      <c r="AE111" s="163"/>
      <c r="AF111" s="163"/>
      <c r="AG111" s="164"/>
      <c r="AH111" s="493"/>
      <c r="AI111" s="161"/>
      <c r="AJ111" s="162"/>
      <c r="AK111" s="162"/>
      <c r="AL111" s="162"/>
    </row>
    <row r="112" spans="1:38" ht="27.75" customHeight="1">
      <c r="A112" s="475">
        <f t="shared" si="2"/>
        <v>94</v>
      </c>
      <c r="B112" s="888" t="str">
        <f>IF(基本情報入力シート!C126="","",基本情報入力シート!C126)</f>
        <v/>
      </c>
      <c r="C112" s="707"/>
      <c r="D112" s="707"/>
      <c r="E112" s="707"/>
      <c r="F112" s="707"/>
      <c r="G112" s="707"/>
      <c r="H112" s="707"/>
      <c r="I112" s="707"/>
      <c r="J112" s="707"/>
      <c r="K112" s="889"/>
      <c r="L112" s="476" t="s">
        <v>275</v>
      </c>
      <c r="M112" s="477" t="str">
        <f>IF(基本情報入力シート!M126="","",基本情報入力シート!M126)</f>
        <v/>
      </c>
      <c r="N112" s="478" t="str">
        <f>IF(基本情報入力シート!R126="","",基本情報入力シート!R126)</f>
        <v/>
      </c>
      <c r="O112" s="478" t="str">
        <f>IF(基本情報入力シート!W126="","",基本情報入力シート!W126)</f>
        <v/>
      </c>
      <c r="P112" s="479" t="str">
        <f>IF(基本情報入力シート!X126="","",基本情報入力シート!X126)</f>
        <v/>
      </c>
      <c r="Q112" s="479" t="str">
        <f>IF(基本情報入力シート!Y126="","",基本情報入力シート!Y126)</f>
        <v/>
      </c>
      <c r="R112" s="160"/>
      <c r="S112" s="483"/>
      <c r="T112" s="162"/>
      <c r="U112" s="162"/>
      <c r="V112" s="162"/>
      <c r="W112" s="160"/>
      <c r="X112" s="483"/>
      <c r="Y112" s="162"/>
      <c r="Z112" s="162"/>
      <c r="AA112" s="162"/>
      <c r="AB112" s="162"/>
      <c r="AC112" s="162"/>
      <c r="AD112" s="162"/>
      <c r="AE112" s="163"/>
      <c r="AF112" s="163"/>
      <c r="AG112" s="164"/>
      <c r="AH112" s="493"/>
      <c r="AI112" s="161"/>
      <c r="AJ112" s="162"/>
      <c r="AK112" s="162"/>
      <c r="AL112" s="162"/>
    </row>
    <row r="113" spans="1:38" ht="27.75" customHeight="1">
      <c r="A113" s="475">
        <f t="shared" si="2"/>
        <v>95</v>
      </c>
      <c r="B113" s="888" t="str">
        <f>IF(基本情報入力シート!C127="","",基本情報入力シート!C127)</f>
        <v/>
      </c>
      <c r="C113" s="707"/>
      <c r="D113" s="707"/>
      <c r="E113" s="707"/>
      <c r="F113" s="707"/>
      <c r="G113" s="707"/>
      <c r="H113" s="707"/>
      <c r="I113" s="707"/>
      <c r="J113" s="707"/>
      <c r="K113" s="889"/>
      <c r="L113" s="476" t="s">
        <v>276</v>
      </c>
      <c r="M113" s="477" t="str">
        <f>IF(基本情報入力シート!M127="","",基本情報入力シート!M127)</f>
        <v/>
      </c>
      <c r="N113" s="478" t="str">
        <f>IF(基本情報入力シート!R127="","",基本情報入力シート!R127)</f>
        <v/>
      </c>
      <c r="O113" s="478" t="str">
        <f>IF(基本情報入力シート!W127="","",基本情報入力シート!W127)</f>
        <v/>
      </c>
      <c r="P113" s="479" t="str">
        <f>IF(基本情報入力シート!X127="","",基本情報入力シート!X127)</f>
        <v/>
      </c>
      <c r="Q113" s="479" t="str">
        <f>IF(基本情報入力シート!Y127="","",基本情報入力シート!Y127)</f>
        <v/>
      </c>
      <c r="R113" s="160"/>
      <c r="S113" s="483"/>
      <c r="T113" s="162"/>
      <c r="U113" s="162"/>
      <c r="V113" s="162"/>
      <c r="W113" s="160"/>
      <c r="X113" s="483"/>
      <c r="Y113" s="162"/>
      <c r="Z113" s="162"/>
      <c r="AA113" s="162"/>
      <c r="AB113" s="162"/>
      <c r="AC113" s="162"/>
      <c r="AD113" s="162"/>
      <c r="AE113" s="163"/>
      <c r="AF113" s="163"/>
      <c r="AG113" s="164"/>
      <c r="AH113" s="493"/>
      <c r="AI113" s="161"/>
      <c r="AJ113" s="162"/>
      <c r="AK113" s="162"/>
      <c r="AL113" s="162"/>
    </row>
    <row r="114" spans="1:38" ht="27.75" customHeight="1">
      <c r="A114" s="475">
        <f t="shared" si="2"/>
        <v>96</v>
      </c>
      <c r="B114" s="888" t="str">
        <f>IF(基本情報入力シート!C128="","",基本情報入力シート!C128)</f>
        <v/>
      </c>
      <c r="C114" s="707"/>
      <c r="D114" s="707"/>
      <c r="E114" s="707"/>
      <c r="F114" s="707"/>
      <c r="G114" s="707"/>
      <c r="H114" s="707"/>
      <c r="I114" s="707"/>
      <c r="J114" s="707"/>
      <c r="K114" s="889"/>
      <c r="L114" s="476" t="s">
        <v>277</v>
      </c>
      <c r="M114" s="477" t="str">
        <f>IF(基本情報入力シート!M128="","",基本情報入力シート!M128)</f>
        <v/>
      </c>
      <c r="N114" s="478" t="str">
        <f>IF(基本情報入力シート!R128="","",基本情報入力シート!R128)</f>
        <v/>
      </c>
      <c r="O114" s="478" t="str">
        <f>IF(基本情報入力シート!W128="","",基本情報入力シート!W128)</f>
        <v/>
      </c>
      <c r="P114" s="479" t="str">
        <f>IF(基本情報入力シート!X128="","",基本情報入力シート!X128)</f>
        <v/>
      </c>
      <c r="Q114" s="479" t="str">
        <f>IF(基本情報入力シート!Y128="","",基本情報入力シート!Y128)</f>
        <v/>
      </c>
      <c r="R114" s="160"/>
      <c r="S114" s="483"/>
      <c r="T114" s="162"/>
      <c r="U114" s="162"/>
      <c r="V114" s="162"/>
      <c r="W114" s="160"/>
      <c r="X114" s="483"/>
      <c r="Y114" s="162"/>
      <c r="Z114" s="162"/>
      <c r="AA114" s="162"/>
      <c r="AB114" s="162"/>
      <c r="AC114" s="162"/>
      <c r="AD114" s="162"/>
      <c r="AE114" s="163"/>
      <c r="AF114" s="163"/>
      <c r="AG114" s="164"/>
      <c r="AH114" s="493"/>
      <c r="AI114" s="161"/>
      <c r="AJ114" s="162"/>
      <c r="AK114" s="162"/>
      <c r="AL114" s="162"/>
    </row>
    <row r="115" spans="1:38" ht="27.75" customHeight="1">
      <c r="A115" s="475">
        <f t="shared" si="2"/>
        <v>97</v>
      </c>
      <c r="B115" s="888" t="str">
        <f>IF(基本情報入力シート!C129="","",基本情報入力シート!C129)</f>
        <v/>
      </c>
      <c r="C115" s="707"/>
      <c r="D115" s="707"/>
      <c r="E115" s="707"/>
      <c r="F115" s="707"/>
      <c r="G115" s="707"/>
      <c r="H115" s="707"/>
      <c r="I115" s="707"/>
      <c r="J115" s="707"/>
      <c r="K115" s="889"/>
      <c r="L115" s="476" t="s">
        <v>278</v>
      </c>
      <c r="M115" s="477" t="str">
        <f>IF(基本情報入力シート!M129="","",基本情報入力シート!M129)</f>
        <v/>
      </c>
      <c r="N115" s="478" t="str">
        <f>IF(基本情報入力シート!R129="","",基本情報入力シート!R129)</f>
        <v/>
      </c>
      <c r="O115" s="478" t="str">
        <f>IF(基本情報入力シート!W129="","",基本情報入力シート!W129)</f>
        <v/>
      </c>
      <c r="P115" s="479" t="str">
        <f>IF(基本情報入力シート!X129="","",基本情報入力シート!X129)</f>
        <v/>
      </c>
      <c r="Q115" s="479" t="str">
        <f>IF(基本情報入力シート!Y129="","",基本情報入力シート!Y129)</f>
        <v/>
      </c>
      <c r="R115" s="160"/>
      <c r="S115" s="483"/>
      <c r="T115" s="162"/>
      <c r="U115" s="162"/>
      <c r="V115" s="162"/>
      <c r="W115" s="160"/>
      <c r="X115" s="483"/>
      <c r="Y115" s="162"/>
      <c r="Z115" s="162"/>
      <c r="AA115" s="162"/>
      <c r="AB115" s="162"/>
      <c r="AC115" s="162"/>
      <c r="AD115" s="162"/>
      <c r="AE115" s="163"/>
      <c r="AF115" s="163"/>
      <c r="AG115" s="164"/>
      <c r="AH115" s="493"/>
      <c r="AI115" s="161"/>
      <c r="AJ115" s="162"/>
      <c r="AK115" s="162"/>
      <c r="AL115" s="162"/>
    </row>
    <row r="116" spans="1:38" ht="27.75" customHeight="1">
      <c r="A116" s="475">
        <f t="shared" si="2"/>
        <v>98</v>
      </c>
      <c r="B116" s="888" t="str">
        <f>IF(基本情報入力シート!C130="","",基本情報入力シート!C130)</f>
        <v/>
      </c>
      <c r="C116" s="707"/>
      <c r="D116" s="707"/>
      <c r="E116" s="707"/>
      <c r="F116" s="707"/>
      <c r="G116" s="707"/>
      <c r="H116" s="707"/>
      <c r="I116" s="707"/>
      <c r="J116" s="707"/>
      <c r="K116" s="889"/>
      <c r="L116" s="476" t="s">
        <v>279</v>
      </c>
      <c r="M116" s="477" t="str">
        <f>IF(基本情報入力シート!M130="","",基本情報入力シート!M130)</f>
        <v/>
      </c>
      <c r="N116" s="478" t="str">
        <f>IF(基本情報入力シート!R130="","",基本情報入力シート!R130)</f>
        <v/>
      </c>
      <c r="O116" s="478" t="str">
        <f>IF(基本情報入力シート!W130="","",基本情報入力シート!W130)</f>
        <v/>
      </c>
      <c r="P116" s="479" t="str">
        <f>IF(基本情報入力シート!X130="","",基本情報入力シート!X130)</f>
        <v/>
      </c>
      <c r="Q116" s="479" t="str">
        <f>IF(基本情報入力シート!Y130="","",基本情報入力シート!Y130)</f>
        <v/>
      </c>
      <c r="R116" s="160"/>
      <c r="S116" s="483"/>
      <c r="T116" s="162"/>
      <c r="U116" s="162"/>
      <c r="V116" s="162"/>
      <c r="W116" s="160"/>
      <c r="X116" s="483"/>
      <c r="Y116" s="162"/>
      <c r="Z116" s="162"/>
      <c r="AA116" s="162"/>
      <c r="AB116" s="162"/>
      <c r="AC116" s="162"/>
      <c r="AD116" s="162"/>
      <c r="AE116" s="163"/>
      <c r="AF116" s="163"/>
      <c r="AG116" s="164"/>
      <c r="AH116" s="493"/>
      <c r="AI116" s="161"/>
      <c r="AJ116" s="162"/>
      <c r="AK116" s="162"/>
      <c r="AL116" s="162"/>
    </row>
    <row r="117" spans="1:38" ht="27.75" customHeight="1">
      <c r="A117" s="475">
        <f t="shared" si="2"/>
        <v>99</v>
      </c>
      <c r="B117" s="888" t="str">
        <f>IF(基本情報入力シート!C131="","",基本情報入力シート!C131)</f>
        <v/>
      </c>
      <c r="C117" s="707"/>
      <c r="D117" s="707"/>
      <c r="E117" s="707"/>
      <c r="F117" s="707"/>
      <c r="G117" s="707"/>
      <c r="H117" s="707"/>
      <c r="I117" s="707"/>
      <c r="J117" s="707"/>
      <c r="K117" s="889"/>
      <c r="L117" s="476" t="s">
        <v>280</v>
      </c>
      <c r="M117" s="477" t="str">
        <f>IF(基本情報入力シート!M131="","",基本情報入力シート!M131)</f>
        <v/>
      </c>
      <c r="N117" s="478" t="str">
        <f>IF(基本情報入力シート!R131="","",基本情報入力シート!R131)</f>
        <v/>
      </c>
      <c r="O117" s="478" t="str">
        <f>IF(基本情報入力シート!W131="","",基本情報入力シート!W131)</f>
        <v/>
      </c>
      <c r="P117" s="479" t="str">
        <f>IF(基本情報入力シート!X131="","",基本情報入力シート!X131)</f>
        <v/>
      </c>
      <c r="Q117" s="479" t="str">
        <f>IF(基本情報入力シート!Y131="","",基本情報入力シート!Y131)</f>
        <v/>
      </c>
      <c r="R117" s="160"/>
      <c r="S117" s="483"/>
      <c r="T117" s="162"/>
      <c r="U117" s="162"/>
      <c r="V117" s="162"/>
      <c r="W117" s="160"/>
      <c r="X117" s="483"/>
      <c r="Y117" s="162"/>
      <c r="Z117" s="162"/>
      <c r="AA117" s="162"/>
      <c r="AB117" s="162"/>
      <c r="AC117" s="162"/>
      <c r="AD117" s="162"/>
      <c r="AE117" s="163"/>
      <c r="AF117" s="163"/>
      <c r="AG117" s="164"/>
      <c r="AH117" s="493"/>
      <c r="AI117" s="161"/>
      <c r="AJ117" s="162"/>
      <c r="AK117" s="162"/>
      <c r="AL117" s="162"/>
    </row>
    <row r="118" spans="1:38" ht="27.75" customHeight="1">
      <c r="A118" s="475">
        <f t="shared" si="2"/>
        <v>100</v>
      </c>
      <c r="B118" s="888" t="str">
        <f>IF(基本情報入力シート!C132="","",基本情報入力シート!C132)</f>
        <v/>
      </c>
      <c r="C118" s="707"/>
      <c r="D118" s="707"/>
      <c r="E118" s="707"/>
      <c r="F118" s="707"/>
      <c r="G118" s="707"/>
      <c r="H118" s="707"/>
      <c r="I118" s="707"/>
      <c r="J118" s="707"/>
      <c r="K118" s="889"/>
      <c r="L118" s="476" t="s">
        <v>281</v>
      </c>
      <c r="M118" s="478" t="str">
        <f>IF(基本情報入力シート!M132="","",基本情報入力シート!M132)</f>
        <v/>
      </c>
      <c r="N118" s="478" t="str">
        <f>IF(基本情報入力シート!R132="","",基本情報入力シート!R132)</f>
        <v/>
      </c>
      <c r="O118" s="478" t="str">
        <f>IF(基本情報入力シート!W132="","",基本情報入力シート!W132)</f>
        <v/>
      </c>
      <c r="P118" s="480" t="str">
        <f>IF(基本情報入力シート!X132="","",基本情報入力シート!X132)</f>
        <v/>
      </c>
      <c r="Q118" s="480" t="str">
        <f>IF(基本情報入力シート!Y132="","",基本情報入力シート!Y132)</f>
        <v/>
      </c>
      <c r="R118" s="165"/>
      <c r="S118" s="484"/>
      <c r="T118" s="167"/>
      <c r="U118" s="167"/>
      <c r="V118" s="167"/>
      <c r="W118" s="165"/>
      <c r="X118" s="484"/>
      <c r="Y118" s="167"/>
      <c r="Z118" s="167"/>
      <c r="AA118" s="167"/>
      <c r="AB118" s="167"/>
      <c r="AC118" s="167"/>
      <c r="AD118" s="167"/>
      <c r="AE118" s="168"/>
      <c r="AF118" s="168"/>
      <c r="AG118" s="169"/>
      <c r="AH118" s="494"/>
      <c r="AI118" s="166"/>
      <c r="AJ118" s="167"/>
      <c r="AK118" s="167"/>
      <c r="AL118" s="167"/>
    </row>
    <row r="119" spans="1:38">
      <c r="A119" s="43"/>
      <c r="B119" s="44"/>
      <c r="C119" s="45"/>
      <c r="D119" s="45"/>
      <c r="E119" s="45"/>
      <c r="F119" s="45"/>
      <c r="G119" s="45"/>
      <c r="H119" s="45"/>
      <c r="I119" s="45"/>
      <c r="J119" s="45"/>
      <c r="K119" s="45"/>
      <c r="L119" s="45"/>
      <c r="M119" s="45"/>
      <c r="N119" s="45"/>
      <c r="O119" s="45"/>
      <c r="Q119" s="31"/>
      <c r="R119" s="31"/>
      <c r="S119" s="36"/>
      <c r="T119" s="36"/>
      <c r="U119" s="36"/>
      <c r="V119" s="37"/>
      <c r="W119" s="46"/>
      <c r="X119" s="47"/>
      <c r="Y119" s="47"/>
      <c r="Z119" s="47"/>
      <c r="AA119" s="47"/>
      <c r="AB119" s="48"/>
      <c r="AC119" s="48"/>
      <c r="AD119" s="49"/>
      <c r="AE119" s="108"/>
      <c r="AF119" s="108"/>
      <c r="AG119" s="49"/>
      <c r="AH119" s="49"/>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109"/>
      <c r="AF120" s="109"/>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109"/>
      <c r="AF121" s="109"/>
      <c r="AG121" s="41"/>
    </row>
    <row r="122" spans="1:38">
      <c r="A122" s="41"/>
      <c r="C122" s="50"/>
      <c r="D122" s="50"/>
      <c r="E122" s="50"/>
      <c r="F122" s="50"/>
      <c r="G122" s="50"/>
      <c r="H122" s="50"/>
      <c r="I122" s="50"/>
      <c r="J122" s="50"/>
      <c r="K122" s="50"/>
      <c r="L122" s="50"/>
      <c r="M122" s="50"/>
      <c r="N122" s="50"/>
      <c r="O122" s="50"/>
      <c r="P122" s="50"/>
      <c r="Q122" s="41"/>
      <c r="R122" s="41"/>
      <c r="S122" s="41"/>
      <c r="T122" s="41"/>
      <c r="U122" s="41"/>
      <c r="V122" s="41"/>
      <c r="W122" s="41"/>
      <c r="X122" s="41"/>
      <c r="Y122" s="41"/>
      <c r="Z122" s="41"/>
      <c r="AA122" s="41"/>
      <c r="AB122" s="41"/>
      <c r="AC122" s="41"/>
      <c r="AD122" s="41"/>
      <c r="AE122" s="109"/>
      <c r="AF122" s="109"/>
      <c r="AG122" s="41"/>
    </row>
    <row r="123" spans="1:38">
      <c r="A123" s="41"/>
      <c r="B123" s="50"/>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109"/>
      <c r="AF123" s="109"/>
      <c r="AG123" s="41"/>
    </row>
  </sheetData>
  <sheetProtection algorithmName="SHA-512" hashValue="6BFBtPF69FupxhBJojp7UTtS8V8EQTjU25d5UzfBzgXho+EbdS6LETq07OWA1jly05/mqSnZizmMcRZKgy2Xbg==" saltValue="5J9lLeVMY44V4du0A7AiwA==" spinCount="100000" sheet="1" objects="1" scenarios="1"/>
  <mergeCells count="149">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topLeftCell="A2" zoomScale="90" zoomScaleNormal="120" zoomScaleSheetLayoutView="90" workbookViewId="0">
      <selection activeCell="B17" sqref="B17:K17"/>
    </sheetView>
  </sheetViews>
  <sheetFormatPr defaultColWidth="9" defaultRowHeight="13.5"/>
  <cols>
    <col min="1" max="1" width="4" style="35" customWidth="1"/>
    <col min="2" max="4" width="2" style="35" customWidth="1"/>
    <col min="5" max="5" width="1.875" style="35" customWidth="1"/>
    <col min="6" max="9" width="2" style="35" customWidth="1"/>
    <col min="10" max="10" width="2.125" style="35" customWidth="1"/>
    <col min="11" max="11" width="2" style="35" customWidth="1"/>
    <col min="12" max="12" width="2" style="35" hidden="1" customWidth="1"/>
    <col min="13" max="14" width="7.5" style="35" bestFit="1" customWidth="1"/>
    <col min="15" max="15" width="8.75" style="35" customWidth="1"/>
    <col min="16" max="17" width="18.75" style="35" customWidth="1"/>
    <col min="18" max="21" width="16.25" style="35" customWidth="1"/>
    <col min="22" max="23" width="10.625" style="35" customWidth="1"/>
    <col min="24" max="25" width="10.75" style="35" customWidth="1"/>
    <col min="26" max="26" width="15" style="238" customWidth="1"/>
    <col min="27" max="27" width="3.625" style="35" customWidth="1"/>
    <col min="28" max="28" width="12.375" style="35" customWidth="1"/>
    <col min="29" max="16384" width="9" style="35"/>
  </cols>
  <sheetData>
    <row r="1" spans="1:28" s="238" customFormat="1">
      <c r="A1" s="419" t="s">
        <v>328</v>
      </c>
      <c r="B1" s="419"/>
      <c r="C1" s="237"/>
      <c r="D1" s="237"/>
      <c r="E1" s="237"/>
      <c r="F1" s="237"/>
      <c r="G1" s="237"/>
      <c r="H1" s="237"/>
      <c r="I1" s="237" t="s">
        <v>384</v>
      </c>
      <c r="J1" s="237"/>
      <c r="K1" s="237"/>
      <c r="L1" s="237"/>
      <c r="M1" s="237"/>
      <c r="N1" s="237"/>
      <c r="O1" s="237"/>
      <c r="P1" s="237"/>
      <c r="Q1" s="237"/>
      <c r="R1" s="237"/>
      <c r="S1" s="237"/>
      <c r="T1" s="237"/>
      <c r="U1" s="237"/>
      <c r="V1" s="237"/>
      <c r="W1" s="237"/>
      <c r="X1" s="237"/>
      <c r="Y1" s="237"/>
      <c r="Z1" s="237"/>
      <c r="AA1" s="237"/>
    </row>
    <row r="2" spans="1:28" s="238" customFormat="1" ht="6.75" customHeight="1" thickBo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row>
    <row r="3" spans="1:28" s="238" customFormat="1" ht="15" customHeight="1" thickBot="1">
      <c r="A3" s="941" t="s">
        <v>48</v>
      </c>
      <c r="B3" s="941"/>
      <c r="C3" s="942"/>
      <c r="D3" s="943" t="str">
        <f>IF(基本情報入力シート!M16="","",基本情報入力シート!M16)</f>
        <v/>
      </c>
      <c r="E3" s="944"/>
      <c r="F3" s="944"/>
      <c r="G3" s="944"/>
      <c r="H3" s="944"/>
      <c r="I3" s="944"/>
      <c r="J3" s="944"/>
      <c r="K3" s="944"/>
      <c r="L3" s="944"/>
      <c r="M3" s="944"/>
      <c r="N3" s="944"/>
      <c r="O3" s="944"/>
      <c r="P3" s="945"/>
      <c r="Q3" s="237"/>
      <c r="R3" s="495" t="s">
        <v>348</v>
      </c>
      <c r="S3" s="972" t="s">
        <v>402</v>
      </c>
      <c r="T3" s="972"/>
      <c r="U3" s="972"/>
      <c r="V3" s="972"/>
      <c r="W3" s="972"/>
      <c r="X3" s="972"/>
      <c r="Y3" s="972"/>
      <c r="Z3" s="237"/>
      <c r="AA3" s="237"/>
    </row>
    <row r="4" spans="1:28" s="238" customFormat="1" ht="15" customHeight="1" thickBot="1">
      <c r="A4" s="420"/>
      <c r="B4" s="420"/>
      <c r="C4" s="420"/>
      <c r="D4" s="421"/>
      <c r="E4" s="421"/>
      <c r="F4" s="421"/>
      <c r="G4" s="421"/>
      <c r="H4" s="421"/>
      <c r="I4" s="421"/>
      <c r="J4" s="421"/>
      <c r="K4" s="421"/>
      <c r="L4" s="421"/>
      <c r="M4" s="421"/>
      <c r="N4" s="421"/>
      <c r="O4" s="421"/>
      <c r="P4" s="237"/>
      <c r="Q4" s="237"/>
      <c r="R4" s="237"/>
      <c r="S4" s="972"/>
      <c r="T4" s="972"/>
      <c r="U4" s="972"/>
      <c r="V4" s="972"/>
      <c r="W4" s="972"/>
      <c r="X4" s="972"/>
      <c r="Y4" s="972"/>
      <c r="Z4" s="237"/>
      <c r="AA4" s="192"/>
    </row>
    <row r="5" spans="1:28" s="238" customFormat="1" ht="15" customHeight="1">
      <c r="A5" s="237"/>
      <c r="B5" s="952"/>
      <c r="C5" s="953"/>
      <c r="D5" s="953"/>
      <c r="E5" s="953"/>
      <c r="F5" s="953"/>
      <c r="G5" s="953"/>
      <c r="H5" s="953"/>
      <c r="I5" s="953"/>
      <c r="J5" s="953"/>
      <c r="K5" s="953"/>
      <c r="L5" s="953"/>
      <c r="M5" s="953"/>
      <c r="N5" s="953"/>
      <c r="O5" s="953"/>
      <c r="P5" s="954"/>
      <c r="Q5" s="496" t="s">
        <v>333</v>
      </c>
      <c r="R5" s="237"/>
      <c r="S5" s="972"/>
      <c r="T5" s="972"/>
      <c r="U5" s="972"/>
      <c r="V5" s="972"/>
      <c r="W5" s="972"/>
      <c r="X5" s="972"/>
      <c r="Y5" s="972"/>
      <c r="Z5" s="424"/>
      <c r="AA5" s="424"/>
      <c r="AB5" s="237"/>
    </row>
    <row r="6" spans="1:28" s="238" customFormat="1" ht="17.25" customHeight="1">
      <c r="A6" s="237"/>
      <c r="B6" s="497" t="s">
        <v>376</v>
      </c>
      <c r="C6" s="498"/>
      <c r="D6" s="498"/>
      <c r="E6" s="498"/>
      <c r="F6" s="498"/>
      <c r="G6" s="498"/>
      <c r="H6" s="498"/>
      <c r="I6" s="498"/>
      <c r="J6" s="498"/>
      <c r="K6" s="498"/>
      <c r="L6" s="498"/>
      <c r="M6" s="498"/>
      <c r="N6" s="498"/>
      <c r="O6" s="498"/>
      <c r="P6" s="498"/>
      <c r="Q6" s="499">
        <f>R16</f>
        <v>0</v>
      </c>
      <c r="R6" s="237"/>
      <c r="S6" s="972"/>
      <c r="T6" s="972"/>
      <c r="U6" s="972"/>
      <c r="V6" s="972"/>
      <c r="W6" s="972"/>
      <c r="X6" s="972"/>
      <c r="Y6" s="972"/>
      <c r="Z6" s="430"/>
      <c r="AA6" s="430"/>
      <c r="AB6" s="237"/>
    </row>
    <row r="7" spans="1:28" s="238" customFormat="1" ht="17.25" customHeight="1">
      <c r="A7" s="237"/>
      <c r="B7" s="500" t="s">
        <v>377</v>
      </c>
      <c r="C7" s="432"/>
      <c r="D7" s="432"/>
      <c r="E7" s="432"/>
      <c r="F7" s="432"/>
      <c r="G7" s="432"/>
      <c r="H7" s="432"/>
      <c r="I7" s="432"/>
      <c r="J7" s="432"/>
      <c r="K7" s="432"/>
      <c r="L7" s="432"/>
      <c r="M7" s="432"/>
      <c r="N7" s="432"/>
      <c r="O7" s="432"/>
      <c r="P7" s="432"/>
      <c r="Q7" s="499">
        <f>S16</f>
        <v>0</v>
      </c>
      <c r="R7" s="237"/>
      <c r="S7" s="972"/>
      <c r="T7" s="972"/>
      <c r="U7" s="972"/>
      <c r="V7" s="972"/>
      <c r="W7" s="972"/>
      <c r="X7" s="972"/>
      <c r="Y7" s="972"/>
      <c r="Z7" s="441"/>
      <c r="AA7" s="441"/>
      <c r="AB7" s="237"/>
    </row>
    <row r="8" spans="1:28" s="238" customFormat="1" ht="17.25" customHeight="1">
      <c r="A8" s="237"/>
      <c r="B8" s="501" t="s">
        <v>378</v>
      </c>
      <c r="C8" s="443"/>
      <c r="D8" s="443"/>
      <c r="E8" s="443"/>
      <c r="F8" s="443"/>
      <c r="G8" s="443"/>
      <c r="H8" s="443"/>
      <c r="I8" s="443"/>
      <c r="J8" s="443"/>
      <c r="K8" s="443"/>
      <c r="L8" s="443"/>
      <c r="M8" s="443"/>
      <c r="N8" s="443"/>
      <c r="O8" s="443"/>
      <c r="P8" s="443"/>
      <c r="Q8" s="499">
        <f>T16</f>
        <v>0</v>
      </c>
      <c r="R8" s="237"/>
      <c r="S8" s="972"/>
      <c r="T8" s="972"/>
      <c r="U8" s="972"/>
      <c r="V8" s="972"/>
      <c r="W8" s="972"/>
      <c r="X8" s="972"/>
      <c r="Y8" s="972"/>
      <c r="Z8" s="78"/>
      <c r="AA8" s="78"/>
      <c r="AB8" s="237"/>
    </row>
    <row r="9" spans="1:28" s="238" customFormat="1" ht="18" customHeight="1" thickBot="1">
      <c r="A9" s="237"/>
      <c r="B9" s="502" t="s">
        <v>379</v>
      </c>
      <c r="C9" s="503"/>
      <c r="D9" s="503"/>
      <c r="E9" s="503"/>
      <c r="F9" s="503"/>
      <c r="G9" s="503"/>
      <c r="H9" s="503"/>
      <c r="I9" s="503"/>
      <c r="J9" s="503"/>
      <c r="K9" s="503"/>
      <c r="L9" s="503"/>
      <c r="M9" s="503"/>
      <c r="N9" s="503"/>
      <c r="O9" s="503"/>
      <c r="P9" s="503"/>
      <c r="Q9" s="499">
        <f>U16</f>
        <v>0</v>
      </c>
      <c r="R9" s="237"/>
      <c r="S9" s="972"/>
      <c r="T9" s="972"/>
      <c r="U9" s="972"/>
      <c r="V9" s="972"/>
      <c r="W9" s="972"/>
      <c r="X9" s="972"/>
      <c r="Y9" s="972"/>
      <c r="Z9" s="504"/>
      <c r="AA9" s="504"/>
    </row>
    <row r="10" spans="1:28" s="238" customFormat="1" ht="8.25" customHeight="1">
      <c r="A10" s="237"/>
      <c r="B10" s="986"/>
      <c r="C10" s="986"/>
      <c r="D10" s="986"/>
      <c r="E10" s="986"/>
      <c r="F10" s="986"/>
      <c r="G10" s="986"/>
      <c r="H10" s="986"/>
      <c r="I10" s="986"/>
      <c r="J10" s="986"/>
      <c r="K10" s="986"/>
      <c r="L10" s="986"/>
      <c r="M10" s="986"/>
      <c r="N10" s="986"/>
      <c r="O10" s="986"/>
      <c r="P10" s="986"/>
      <c r="Q10" s="126"/>
      <c r="R10" s="445"/>
      <c r="S10" s="445"/>
      <c r="T10" s="445"/>
      <c r="U10" s="445"/>
      <c r="V10" s="445"/>
      <c r="W10" s="445"/>
      <c r="X10" s="445"/>
      <c r="Y10" s="445"/>
      <c r="Z10" s="445"/>
      <c r="AA10" s="445"/>
    </row>
    <row r="11" spans="1:28" s="238" customFormat="1" ht="13.5" customHeight="1">
      <c r="A11" s="908"/>
      <c r="B11" s="917" t="s">
        <v>7</v>
      </c>
      <c r="C11" s="918"/>
      <c r="D11" s="918"/>
      <c r="E11" s="918"/>
      <c r="F11" s="918"/>
      <c r="G11" s="918"/>
      <c r="H11" s="918"/>
      <c r="I11" s="918"/>
      <c r="J11" s="918"/>
      <c r="K11" s="919"/>
      <c r="L11" s="450"/>
      <c r="M11" s="907" t="s">
        <v>74</v>
      </c>
      <c r="N11" s="451"/>
      <c r="O11" s="452"/>
      <c r="P11" s="919" t="s">
        <v>75</v>
      </c>
      <c r="Q11" s="973" t="s">
        <v>8</v>
      </c>
      <c r="R11" s="980" t="s">
        <v>399</v>
      </c>
      <c r="S11" s="505" t="s">
        <v>172</v>
      </c>
      <c r="T11" s="506" t="s">
        <v>173</v>
      </c>
      <c r="U11" s="977" t="s">
        <v>305</v>
      </c>
      <c r="V11" s="978"/>
      <c r="W11" s="978"/>
      <c r="X11" s="978"/>
      <c r="Y11" s="979"/>
      <c r="Z11" s="237"/>
      <c r="AA11" s="237"/>
    </row>
    <row r="12" spans="1:28" s="238" customFormat="1" ht="13.5" customHeight="1">
      <c r="A12" s="909"/>
      <c r="B12" s="920"/>
      <c r="C12" s="921"/>
      <c r="D12" s="921"/>
      <c r="E12" s="921"/>
      <c r="F12" s="921"/>
      <c r="G12" s="921"/>
      <c r="H12" s="921"/>
      <c r="I12" s="921"/>
      <c r="J12" s="921"/>
      <c r="K12" s="922"/>
      <c r="L12" s="458"/>
      <c r="M12" s="912"/>
      <c r="N12" s="966" t="s">
        <v>87</v>
      </c>
      <c r="O12" s="967"/>
      <c r="P12" s="922"/>
      <c r="Q12" s="974"/>
      <c r="R12" s="981"/>
      <c r="S12" s="907" t="s">
        <v>400</v>
      </c>
      <c r="T12" s="907" t="s">
        <v>401</v>
      </c>
      <c r="U12" s="975" t="s">
        <v>332</v>
      </c>
      <c r="V12" s="982" t="s">
        <v>356</v>
      </c>
      <c r="W12" s="507"/>
      <c r="X12" s="982" t="s">
        <v>394</v>
      </c>
      <c r="Y12" s="508"/>
    </row>
    <row r="13" spans="1:28" s="238" customFormat="1" ht="13.5" customHeight="1">
      <c r="A13" s="909"/>
      <c r="B13" s="920"/>
      <c r="C13" s="921"/>
      <c r="D13" s="921"/>
      <c r="E13" s="921"/>
      <c r="F13" s="921"/>
      <c r="G13" s="921"/>
      <c r="H13" s="921"/>
      <c r="I13" s="921"/>
      <c r="J13" s="921"/>
      <c r="K13" s="922"/>
      <c r="L13" s="458"/>
      <c r="M13" s="912"/>
      <c r="N13" s="463"/>
      <c r="O13" s="464"/>
      <c r="P13" s="922"/>
      <c r="Q13" s="974"/>
      <c r="R13" s="981"/>
      <c r="S13" s="906"/>
      <c r="T13" s="912"/>
      <c r="U13" s="976"/>
      <c r="V13" s="983"/>
      <c r="W13" s="984" t="s">
        <v>357</v>
      </c>
      <c r="X13" s="983"/>
      <c r="Y13" s="984" t="s">
        <v>358</v>
      </c>
    </row>
    <row r="14" spans="1:28" s="238" customFormat="1" ht="21.75" customHeight="1">
      <c r="A14" s="909"/>
      <c r="B14" s="920"/>
      <c r="C14" s="921"/>
      <c r="D14" s="921"/>
      <c r="E14" s="921"/>
      <c r="F14" s="921"/>
      <c r="G14" s="921"/>
      <c r="H14" s="921"/>
      <c r="I14" s="921"/>
      <c r="J14" s="921"/>
      <c r="K14" s="922"/>
      <c r="L14" s="458"/>
      <c r="M14" s="912"/>
      <c r="N14" s="465" t="s">
        <v>88</v>
      </c>
      <c r="O14" s="466" t="s">
        <v>89</v>
      </c>
      <c r="P14" s="922"/>
      <c r="Q14" s="974"/>
      <c r="R14" s="981"/>
      <c r="S14" s="906"/>
      <c r="T14" s="906"/>
      <c r="U14" s="976"/>
      <c r="V14" s="983"/>
      <c r="W14" s="985"/>
      <c r="X14" s="983"/>
      <c r="Y14" s="985"/>
    </row>
    <row r="15" spans="1:28" s="238" customFormat="1" ht="28.5" customHeight="1" thickBot="1">
      <c r="A15" s="467"/>
      <c r="B15" s="920"/>
      <c r="C15" s="921"/>
      <c r="D15" s="921"/>
      <c r="E15" s="921"/>
      <c r="F15" s="921"/>
      <c r="G15" s="921"/>
      <c r="H15" s="921"/>
      <c r="I15" s="921"/>
      <c r="J15" s="921"/>
      <c r="K15" s="922"/>
      <c r="L15" s="468"/>
      <c r="M15" s="912"/>
      <c r="N15" s="469"/>
      <c r="O15" s="466"/>
      <c r="P15" s="922"/>
      <c r="Q15" s="974"/>
      <c r="R15" s="981"/>
      <c r="S15" s="906"/>
      <c r="T15" s="906"/>
      <c r="U15" s="976"/>
      <c r="V15" s="983"/>
      <c r="W15" s="985"/>
      <c r="X15" s="983"/>
      <c r="Y15" s="985"/>
    </row>
    <row r="16" spans="1:28" ht="26.25" customHeight="1" thickTop="1" thickBot="1">
      <c r="A16" s="509"/>
      <c r="B16" s="969" t="s">
        <v>397</v>
      </c>
      <c r="C16" s="970"/>
      <c r="D16" s="970"/>
      <c r="E16" s="970"/>
      <c r="F16" s="970"/>
      <c r="G16" s="970"/>
      <c r="H16" s="970"/>
      <c r="I16" s="970"/>
      <c r="J16" s="970"/>
      <c r="K16" s="970"/>
      <c r="L16" s="970"/>
      <c r="M16" s="970"/>
      <c r="N16" s="970"/>
      <c r="O16" s="970"/>
      <c r="P16" s="970"/>
      <c r="Q16" s="971"/>
      <c r="R16" s="513"/>
      <c r="S16" s="485"/>
      <c r="T16" s="488"/>
      <c r="U16" s="173">
        <f>SUM(U17:U116)</f>
        <v>0</v>
      </c>
      <c r="V16" s="514"/>
      <c r="W16" s="514"/>
      <c r="X16" s="514"/>
      <c r="Y16" s="514"/>
    </row>
    <row r="17" spans="1:27" s="42" customFormat="1" ht="27.75" customHeight="1" thickTop="1">
      <c r="A17" s="510" t="s">
        <v>9</v>
      </c>
      <c r="B17" s="890" t="str">
        <f>IF(基本情報入力シート!C33="","",基本情報入力シート!C33)</f>
        <v/>
      </c>
      <c r="C17" s="891"/>
      <c r="D17" s="891"/>
      <c r="E17" s="891"/>
      <c r="F17" s="891"/>
      <c r="G17" s="891"/>
      <c r="H17" s="891"/>
      <c r="I17" s="891"/>
      <c r="J17" s="891"/>
      <c r="K17" s="892"/>
      <c r="L17" s="476" t="s">
        <v>181</v>
      </c>
      <c r="M17" s="511" t="str">
        <f>IF(基本情報入力シート!M33="","",基本情報入力シート!M33)</f>
        <v/>
      </c>
      <c r="N17" s="512" t="str">
        <f>IF(基本情報入力シート!R33="","",基本情報入力シート!R33)</f>
        <v/>
      </c>
      <c r="O17" s="512" t="str">
        <f>IF(基本情報入力シート!W33="","",基本情報入力シート!W33)</f>
        <v/>
      </c>
      <c r="P17" s="479" t="str">
        <f>IF(基本情報入力シート!X33="","",基本情報入力シート!X33)</f>
        <v/>
      </c>
      <c r="Q17" s="479" t="str">
        <f>IF(基本情報入力シート!Y33="","",基本情報入力シート!Y33)</f>
        <v/>
      </c>
      <c r="R17" s="162"/>
      <c r="S17" s="161"/>
      <c r="T17" s="161"/>
      <c r="U17" s="516"/>
      <c r="V17" s="170"/>
      <c r="W17" s="170"/>
      <c r="X17" s="170"/>
      <c r="Y17" s="170"/>
      <c r="Z17" s="238"/>
      <c r="AA17" s="35"/>
    </row>
    <row r="18" spans="1:27" ht="27.75" customHeight="1">
      <c r="A18" s="475">
        <f>A17+1</f>
        <v>2</v>
      </c>
      <c r="B18" s="888" t="str">
        <f>IF(基本情報入力シート!C34="","",基本情報入力シート!C34)</f>
        <v/>
      </c>
      <c r="C18" s="707"/>
      <c r="D18" s="707"/>
      <c r="E18" s="707"/>
      <c r="F18" s="707"/>
      <c r="G18" s="707"/>
      <c r="H18" s="707"/>
      <c r="I18" s="707"/>
      <c r="J18" s="707"/>
      <c r="K18" s="889"/>
      <c r="L18" s="476" t="s">
        <v>182</v>
      </c>
      <c r="M18" s="511" t="str">
        <f>IF(基本情報入力シート!M34="","",基本情報入力シート!M34)</f>
        <v/>
      </c>
      <c r="N18" s="512" t="str">
        <f>IF(基本情報入力シート!R34="","",基本情報入力シート!R34)</f>
        <v/>
      </c>
      <c r="O18" s="512" t="str">
        <f>IF(基本情報入力シート!W34="","",基本情報入力シート!W34)</f>
        <v/>
      </c>
      <c r="P18" s="479" t="str">
        <f>IF(基本情報入力シート!X34="","",基本情報入力シート!X34)</f>
        <v/>
      </c>
      <c r="Q18" s="479" t="str">
        <f>IF(基本情報入力シート!Y34="","",基本情報入力シート!Y34)</f>
        <v/>
      </c>
      <c r="R18" s="162"/>
      <c r="S18" s="161"/>
      <c r="T18" s="161"/>
      <c r="U18" s="516"/>
      <c r="V18" s="170"/>
      <c r="W18" s="170"/>
      <c r="X18" s="170"/>
      <c r="Y18" s="170"/>
    </row>
    <row r="19" spans="1:27" ht="27.75" customHeight="1">
      <c r="A19" s="475">
        <f t="shared" ref="A19:A82" si="0">A18+1</f>
        <v>3</v>
      </c>
      <c r="B19" s="888" t="str">
        <f>IF(基本情報入力シート!C35="","",基本情報入力シート!C35)</f>
        <v/>
      </c>
      <c r="C19" s="707"/>
      <c r="D19" s="707"/>
      <c r="E19" s="707"/>
      <c r="F19" s="707"/>
      <c r="G19" s="707"/>
      <c r="H19" s="707"/>
      <c r="I19" s="707"/>
      <c r="J19" s="707"/>
      <c r="K19" s="889"/>
      <c r="L19" s="476" t="s">
        <v>184</v>
      </c>
      <c r="M19" s="511" t="str">
        <f>IF(基本情報入力シート!M35="","",基本情報入力シート!M35)</f>
        <v/>
      </c>
      <c r="N19" s="512" t="str">
        <f>IF(基本情報入力シート!R35="","",基本情報入力シート!R35)</f>
        <v/>
      </c>
      <c r="O19" s="512" t="str">
        <f>IF(基本情報入力シート!W35="","",基本情報入力シート!W35)</f>
        <v/>
      </c>
      <c r="P19" s="479" t="str">
        <f>IF(基本情報入力シート!X35="","",基本情報入力シート!X35)</f>
        <v/>
      </c>
      <c r="Q19" s="479" t="str">
        <f>IF(基本情報入力シート!Y35="","",基本情報入力シート!Y35)</f>
        <v/>
      </c>
      <c r="R19" s="162"/>
      <c r="S19" s="161"/>
      <c r="T19" s="161"/>
      <c r="U19" s="516"/>
      <c r="V19" s="170"/>
      <c r="W19" s="170"/>
      <c r="X19" s="170"/>
      <c r="Y19" s="170"/>
    </row>
    <row r="20" spans="1:27" ht="27.75" customHeight="1">
      <c r="A20" s="475">
        <f t="shared" si="0"/>
        <v>4</v>
      </c>
      <c r="B20" s="888" t="str">
        <f>IF(基本情報入力シート!C36="","",基本情報入力シート!C36)</f>
        <v/>
      </c>
      <c r="C20" s="707"/>
      <c r="D20" s="707"/>
      <c r="E20" s="707"/>
      <c r="F20" s="707"/>
      <c r="G20" s="707"/>
      <c r="H20" s="707"/>
      <c r="I20" s="707"/>
      <c r="J20" s="707"/>
      <c r="K20" s="889"/>
      <c r="L20" s="476" t="s">
        <v>185</v>
      </c>
      <c r="M20" s="511" t="str">
        <f>IF(基本情報入力シート!M36="","",基本情報入力シート!M36)</f>
        <v/>
      </c>
      <c r="N20" s="512" t="str">
        <f>IF(基本情報入力シート!R36="","",基本情報入力シート!R36)</f>
        <v/>
      </c>
      <c r="O20" s="512" t="str">
        <f>IF(基本情報入力シート!W36="","",基本情報入力シート!W36)</f>
        <v/>
      </c>
      <c r="P20" s="479" t="str">
        <f>IF(基本情報入力シート!X36="","",基本情報入力シート!X36)</f>
        <v/>
      </c>
      <c r="Q20" s="479" t="str">
        <f>IF(基本情報入力シート!Y36="","",基本情報入力シート!Y36)</f>
        <v/>
      </c>
      <c r="R20" s="162"/>
      <c r="S20" s="161"/>
      <c r="T20" s="161"/>
      <c r="U20" s="516"/>
      <c r="V20" s="170"/>
      <c r="W20" s="170"/>
      <c r="X20" s="170"/>
      <c r="Y20" s="170"/>
    </row>
    <row r="21" spans="1:27" ht="27.75" customHeight="1">
      <c r="A21" s="475">
        <f t="shared" si="0"/>
        <v>5</v>
      </c>
      <c r="B21" s="888" t="str">
        <f>IF(基本情報入力シート!C37="","",基本情報入力シート!C37)</f>
        <v/>
      </c>
      <c r="C21" s="707"/>
      <c r="D21" s="707"/>
      <c r="E21" s="707"/>
      <c r="F21" s="707"/>
      <c r="G21" s="707"/>
      <c r="H21" s="707"/>
      <c r="I21" s="707"/>
      <c r="J21" s="707"/>
      <c r="K21" s="889"/>
      <c r="L21" s="476" t="s">
        <v>186</v>
      </c>
      <c r="M21" s="511" t="str">
        <f>IF(基本情報入力シート!M37="","",基本情報入力シート!M37)</f>
        <v/>
      </c>
      <c r="N21" s="512" t="str">
        <f>IF(基本情報入力シート!R37="","",基本情報入力シート!R37)</f>
        <v/>
      </c>
      <c r="O21" s="512" t="str">
        <f>IF(基本情報入力シート!W37="","",基本情報入力シート!W37)</f>
        <v/>
      </c>
      <c r="P21" s="479" t="str">
        <f>IF(基本情報入力シート!X37="","",基本情報入力シート!X37)</f>
        <v/>
      </c>
      <c r="Q21" s="479" t="str">
        <f>IF(基本情報入力シート!Y37="","",基本情報入力シート!Y37)</f>
        <v/>
      </c>
      <c r="R21" s="162"/>
      <c r="S21" s="161"/>
      <c r="T21" s="161"/>
      <c r="U21" s="516"/>
      <c r="V21" s="170"/>
      <c r="W21" s="170"/>
      <c r="X21" s="170"/>
      <c r="Y21" s="170"/>
    </row>
    <row r="22" spans="1:27" ht="27.75" customHeight="1">
      <c r="A22" s="475">
        <f t="shared" si="0"/>
        <v>6</v>
      </c>
      <c r="B22" s="888" t="str">
        <f>IF(基本情報入力シート!C38="","",基本情報入力シート!C38)</f>
        <v/>
      </c>
      <c r="C22" s="707"/>
      <c r="D22" s="707"/>
      <c r="E22" s="707"/>
      <c r="F22" s="707"/>
      <c r="G22" s="707"/>
      <c r="H22" s="707"/>
      <c r="I22" s="707"/>
      <c r="J22" s="707"/>
      <c r="K22" s="889"/>
      <c r="L22" s="476" t="s">
        <v>187</v>
      </c>
      <c r="M22" s="511" t="str">
        <f>IF(基本情報入力シート!M38="","",基本情報入力シート!M38)</f>
        <v/>
      </c>
      <c r="N22" s="512" t="str">
        <f>IF(基本情報入力シート!R38="","",基本情報入力シート!R38)</f>
        <v/>
      </c>
      <c r="O22" s="512" t="str">
        <f>IF(基本情報入力シート!W38="","",基本情報入力シート!W38)</f>
        <v/>
      </c>
      <c r="P22" s="479" t="str">
        <f>IF(基本情報入力シート!X38="","",基本情報入力シート!X38)</f>
        <v/>
      </c>
      <c r="Q22" s="479" t="str">
        <f>IF(基本情報入力シート!Y38="","",基本情報入力シート!Y38)</f>
        <v/>
      </c>
      <c r="R22" s="162"/>
      <c r="S22" s="161"/>
      <c r="T22" s="161"/>
      <c r="U22" s="516"/>
      <c r="V22" s="170"/>
      <c r="W22" s="170"/>
      <c r="X22" s="170"/>
      <c r="Y22" s="170"/>
    </row>
    <row r="23" spans="1:27" ht="27.75" customHeight="1">
      <c r="A23" s="475">
        <f t="shared" si="0"/>
        <v>7</v>
      </c>
      <c r="B23" s="888" t="str">
        <f>IF(基本情報入力シート!C39="","",基本情報入力シート!C39)</f>
        <v/>
      </c>
      <c r="C23" s="707"/>
      <c r="D23" s="707"/>
      <c r="E23" s="707"/>
      <c r="F23" s="707"/>
      <c r="G23" s="707"/>
      <c r="H23" s="707"/>
      <c r="I23" s="707"/>
      <c r="J23" s="707"/>
      <c r="K23" s="889"/>
      <c r="L23" s="476" t="s">
        <v>188</v>
      </c>
      <c r="M23" s="511" t="str">
        <f>IF(基本情報入力シート!M39="","",基本情報入力シート!M39)</f>
        <v/>
      </c>
      <c r="N23" s="512" t="str">
        <f>IF(基本情報入力シート!R39="","",基本情報入力シート!R39)</f>
        <v/>
      </c>
      <c r="O23" s="512" t="str">
        <f>IF(基本情報入力シート!W39="","",基本情報入力シート!W39)</f>
        <v/>
      </c>
      <c r="P23" s="479" t="str">
        <f>IF(基本情報入力シート!X39="","",基本情報入力シート!X39)</f>
        <v/>
      </c>
      <c r="Q23" s="479" t="str">
        <f>IF(基本情報入力シート!Y39="","",基本情報入力シート!Y39)</f>
        <v/>
      </c>
      <c r="R23" s="162"/>
      <c r="S23" s="161"/>
      <c r="T23" s="161"/>
      <c r="U23" s="516"/>
      <c r="V23" s="170"/>
      <c r="W23" s="170"/>
      <c r="X23" s="170"/>
      <c r="Y23" s="170"/>
    </row>
    <row r="24" spans="1:27" ht="27.75" customHeight="1">
      <c r="A24" s="475">
        <f t="shared" si="0"/>
        <v>8</v>
      </c>
      <c r="B24" s="888" t="str">
        <f>IF(基本情報入力シート!C40="","",基本情報入力シート!C40)</f>
        <v/>
      </c>
      <c r="C24" s="707"/>
      <c r="D24" s="707"/>
      <c r="E24" s="707"/>
      <c r="F24" s="707"/>
      <c r="G24" s="707"/>
      <c r="H24" s="707"/>
      <c r="I24" s="707"/>
      <c r="J24" s="707"/>
      <c r="K24" s="889"/>
      <c r="L24" s="476" t="s">
        <v>189</v>
      </c>
      <c r="M24" s="511" t="str">
        <f>IF(基本情報入力シート!M40="","",基本情報入力シート!M40)</f>
        <v/>
      </c>
      <c r="N24" s="512" t="str">
        <f>IF(基本情報入力シート!R40="","",基本情報入力シート!R40)</f>
        <v/>
      </c>
      <c r="O24" s="512" t="str">
        <f>IF(基本情報入力シート!W40="","",基本情報入力シート!W40)</f>
        <v/>
      </c>
      <c r="P24" s="479" t="str">
        <f>IF(基本情報入力シート!X40="","",基本情報入力シート!X40)</f>
        <v/>
      </c>
      <c r="Q24" s="479" t="str">
        <f>IF(基本情報入力シート!Y40="","",基本情報入力シート!Y40)</f>
        <v/>
      </c>
      <c r="R24" s="162"/>
      <c r="S24" s="161"/>
      <c r="T24" s="161"/>
      <c r="U24" s="516"/>
      <c r="V24" s="170"/>
      <c r="W24" s="170"/>
      <c r="X24" s="170"/>
      <c r="Y24" s="170"/>
    </row>
    <row r="25" spans="1:27" ht="27.75" customHeight="1">
      <c r="A25" s="475">
        <f t="shared" si="0"/>
        <v>9</v>
      </c>
      <c r="B25" s="888" t="str">
        <f>IF(基本情報入力シート!C41="","",基本情報入力シート!C41)</f>
        <v/>
      </c>
      <c r="C25" s="707"/>
      <c r="D25" s="707"/>
      <c r="E25" s="707"/>
      <c r="F25" s="707"/>
      <c r="G25" s="707"/>
      <c r="H25" s="707"/>
      <c r="I25" s="707"/>
      <c r="J25" s="707"/>
      <c r="K25" s="889"/>
      <c r="L25" s="476" t="s">
        <v>190</v>
      </c>
      <c r="M25" s="511" t="str">
        <f>IF(基本情報入力シート!M41="","",基本情報入力シート!M41)</f>
        <v/>
      </c>
      <c r="N25" s="512" t="str">
        <f>IF(基本情報入力シート!R41="","",基本情報入力シート!R41)</f>
        <v/>
      </c>
      <c r="O25" s="512" t="str">
        <f>IF(基本情報入力シート!W41="","",基本情報入力シート!W41)</f>
        <v/>
      </c>
      <c r="P25" s="479" t="str">
        <f>IF(基本情報入力シート!X41="","",基本情報入力シート!X41)</f>
        <v/>
      </c>
      <c r="Q25" s="479" t="str">
        <f>IF(基本情報入力シート!Y41="","",基本情報入力シート!Y41)</f>
        <v/>
      </c>
      <c r="R25" s="162"/>
      <c r="S25" s="161"/>
      <c r="T25" s="161"/>
      <c r="U25" s="516"/>
      <c r="V25" s="170"/>
      <c r="W25" s="170"/>
      <c r="X25" s="170"/>
      <c r="Y25" s="170"/>
    </row>
    <row r="26" spans="1:27" ht="27.75" customHeight="1">
      <c r="A26" s="475">
        <f t="shared" si="0"/>
        <v>10</v>
      </c>
      <c r="B26" s="888" t="str">
        <f>IF(基本情報入力シート!C42="","",基本情報入力シート!C42)</f>
        <v/>
      </c>
      <c r="C26" s="707"/>
      <c r="D26" s="707"/>
      <c r="E26" s="707"/>
      <c r="F26" s="707"/>
      <c r="G26" s="707"/>
      <c r="H26" s="707"/>
      <c r="I26" s="707"/>
      <c r="J26" s="707"/>
      <c r="K26" s="889"/>
      <c r="L26" s="476" t="s">
        <v>191</v>
      </c>
      <c r="M26" s="511" t="str">
        <f>IF(基本情報入力シート!M42="","",基本情報入力シート!M42)</f>
        <v/>
      </c>
      <c r="N26" s="512" t="str">
        <f>IF(基本情報入力シート!R42="","",基本情報入力シート!R42)</f>
        <v/>
      </c>
      <c r="O26" s="512" t="str">
        <f>IF(基本情報入力シート!W42="","",基本情報入力シート!W42)</f>
        <v/>
      </c>
      <c r="P26" s="479" t="str">
        <f>IF(基本情報入力シート!X42="","",基本情報入力シート!X42)</f>
        <v/>
      </c>
      <c r="Q26" s="479" t="str">
        <f>IF(基本情報入力シート!Y42="","",基本情報入力シート!Y42)</f>
        <v/>
      </c>
      <c r="R26" s="162"/>
      <c r="S26" s="161"/>
      <c r="T26" s="161"/>
      <c r="U26" s="516"/>
      <c r="V26" s="170"/>
      <c r="W26" s="170"/>
      <c r="X26" s="170"/>
      <c r="Y26" s="170"/>
    </row>
    <row r="27" spans="1:27" ht="27.75" customHeight="1">
      <c r="A27" s="475">
        <f t="shared" si="0"/>
        <v>11</v>
      </c>
      <c r="B27" s="888" t="str">
        <f>IF(基本情報入力シート!C43="","",基本情報入力シート!C43)</f>
        <v/>
      </c>
      <c r="C27" s="707"/>
      <c r="D27" s="707"/>
      <c r="E27" s="707"/>
      <c r="F27" s="707"/>
      <c r="G27" s="707"/>
      <c r="H27" s="707"/>
      <c r="I27" s="707"/>
      <c r="J27" s="707"/>
      <c r="K27" s="889"/>
      <c r="L27" s="476" t="s">
        <v>192</v>
      </c>
      <c r="M27" s="511" t="str">
        <f>IF(基本情報入力シート!M43="","",基本情報入力シート!M43)</f>
        <v/>
      </c>
      <c r="N27" s="512" t="str">
        <f>IF(基本情報入力シート!R43="","",基本情報入力シート!R43)</f>
        <v/>
      </c>
      <c r="O27" s="512" t="str">
        <f>IF(基本情報入力シート!W43="","",基本情報入力シート!W43)</f>
        <v/>
      </c>
      <c r="P27" s="479" t="str">
        <f>IF(基本情報入力シート!X43="","",基本情報入力シート!X43)</f>
        <v/>
      </c>
      <c r="Q27" s="479" t="str">
        <f>IF(基本情報入力シート!Y43="","",基本情報入力シート!Y43)</f>
        <v/>
      </c>
      <c r="R27" s="162"/>
      <c r="S27" s="161"/>
      <c r="T27" s="161"/>
      <c r="U27" s="516"/>
      <c r="V27" s="170"/>
      <c r="W27" s="170"/>
      <c r="X27" s="170"/>
      <c r="Y27" s="170"/>
    </row>
    <row r="28" spans="1:27" ht="27.75" customHeight="1">
      <c r="A28" s="475">
        <f t="shared" si="0"/>
        <v>12</v>
      </c>
      <c r="B28" s="888" t="str">
        <f>IF(基本情報入力シート!C44="","",基本情報入力シート!C44)</f>
        <v/>
      </c>
      <c r="C28" s="707"/>
      <c r="D28" s="707"/>
      <c r="E28" s="707"/>
      <c r="F28" s="707"/>
      <c r="G28" s="707"/>
      <c r="H28" s="707"/>
      <c r="I28" s="707"/>
      <c r="J28" s="707"/>
      <c r="K28" s="889"/>
      <c r="L28" s="476" t="s">
        <v>193</v>
      </c>
      <c r="M28" s="511" t="str">
        <f>IF(基本情報入力シート!M44="","",基本情報入力シート!M44)</f>
        <v/>
      </c>
      <c r="N28" s="512" t="str">
        <f>IF(基本情報入力シート!R44="","",基本情報入力シート!R44)</f>
        <v/>
      </c>
      <c r="O28" s="512" t="str">
        <f>IF(基本情報入力シート!W44="","",基本情報入力シート!W44)</f>
        <v/>
      </c>
      <c r="P28" s="479" t="str">
        <f>IF(基本情報入力シート!X44="","",基本情報入力シート!X44)</f>
        <v/>
      </c>
      <c r="Q28" s="479" t="str">
        <f>IF(基本情報入力シート!Y44="","",基本情報入力シート!Y44)</f>
        <v/>
      </c>
      <c r="R28" s="162"/>
      <c r="S28" s="161"/>
      <c r="T28" s="161"/>
      <c r="U28" s="516"/>
      <c r="V28" s="170"/>
      <c r="W28" s="170"/>
      <c r="X28" s="170"/>
      <c r="Y28" s="170"/>
    </row>
    <row r="29" spans="1:27" ht="27.75" customHeight="1">
      <c r="A29" s="475">
        <f t="shared" si="0"/>
        <v>13</v>
      </c>
      <c r="B29" s="888" t="str">
        <f>IF(基本情報入力シート!C45="","",基本情報入力シート!C45)</f>
        <v/>
      </c>
      <c r="C29" s="707"/>
      <c r="D29" s="707"/>
      <c r="E29" s="707"/>
      <c r="F29" s="707"/>
      <c r="G29" s="707"/>
      <c r="H29" s="707"/>
      <c r="I29" s="707"/>
      <c r="J29" s="707"/>
      <c r="K29" s="889"/>
      <c r="L29" s="476" t="s">
        <v>194</v>
      </c>
      <c r="M29" s="511" t="str">
        <f>IF(基本情報入力シート!M45="","",基本情報入力シート!M45)</f>
        <v/>
      </c>
      <c r="N29" s="512" t="str">
        <f>IF(基本情報入力シート!R45="","",基本情報入力シート!R45)</f>
        <v/>
      </c>
      <c r="O29" s="512" t="str">
        <f>IF(基本情報入力シート!W45="","",基本情報入力シート!W45)</f>
        <v/>
      </c>
      <c r="P29" s="479" t="str">
        <f>IF(基本情報入力シート!X45="","",基本情報入力シート!X45)</f>
        <v/>
      </c>
      <c r="Q29" s="479" t="str">
        <f>IF(基本情報入力シート!Y45="","",基本情報入力シート!Y45)</f>
        <v/>
      </c>
      <c r="R29" s="162"/>
      <c r="S29" s="161"/>
      <c r="T29" s="161"/>
      <c r="U29" s="516"/>
      <c r="V29" s="170"/>
      <c r="W29" s="170"/>
      <c r="X29" s="170"/>
      <c r="Y29" s="170"/>
    </row>
    <row r="30" spans="1:27" ht="27.75" customHeight="1">
      <c r="A30" s="475">
        <f t="shared" si="0"/>
        <v>14</v>
      </c>
      <c r="B30" s="888" t="str">
        <f>IF(基本情報入力シート!C46="","",基本情報入力シート!C46)</f>
        <v/>
      </c>
      <c r="C30" s="707"/>
      <c r="D30" s="707"/>
      <c r="E30" s="707"/>
      <c r="F30" s="707"/>
      <c r="G30" s="707"/>
      <c r="H30" s="707"/>
      <c r="I30" s="707"/>
      <c r="J30" s="707"/>
      <c r="K30" s="889"/>
      <c r="L30" s="476" t="s">
        <v>195</v>
      </c>
      <c r="M30" s="511" t="str">
        <f>IF(基本情報入力シート!M46="","",基本情報入力シート!M46)</f>
        <v/>
      </c>
      <c r="N30" s="512" t="str">
        <f>IF(基本情報入力シート!R46="","",基本情報入力シート!R46)</f>
        <v/>
      </c>
      <c r="O30" s="512" t="str">
        <f>IF(基本情報入力シート!W46="","",基本情報入力シート!W46)</f>
        <v/>
      </c>
      <c r="P30" s="479" t="str">
        <f>IF(基本情報入力シート!X46="","",基本情報入力シート!X46)</f>
        <v/>
      </c>
      <c r="Q30" s="479" t="str">
        <f>IF(基本情報入力シート!Y46="","",基本情報入力シート!Y46)</f>
        <v/>
      </c>
      <c r="R30" s="162"/>
      <c r="S30" s="161"/>
      <c r="T30" s="161"/>
      <c r="U30" s="516"/>
      <c r="V30" s="170"/>
      <c r="W30" s="170"/>
      <c r="X30" s="170"/>
      <c r="Y30" s="170"/>
    </row>
    <row r="31" spans="1:27" ht="27.75" customHeight="1">
      <c r="A31" s="475">
        <f t="shared" si="0"/>
        <v>15</v>
      </c>
      <c r="B31" s="888" t="str">
        <f>IF(基本情報入力シート!C47="","",基本情報入力シート!C47)</f>
        <v/>
      </c>
      <c r="C31" s="707"/>
      <c r="D31" s="707"/>
      <c r="E31" s="707"/>
      <c r="F31" s="707"/>
      <c r="G31" s="707"/>
      <c r="H31" s="707"/>
      <c r="I31" s="707"/>
      <c r="J31" s="707"/>
      <c r="K31" s="889"/>
      <c r="L31" s="476" t="s">
        <v>196</v>
      </c>
      <c r="M31" s="511" t="str">
        <f>IF(基本情報入力シート!M47="","",基本情報入力シート!M47)</f>
        <v/>
      </c>
      <c r="N31" s="512" t="str">
        <f>IF(基本情報入力シート!R47="","",基本情報入力シート!R47)</f>
        <v/>
      </c>
      <c r="O31" s="512" t="str">
        <f>IF(基本情報入力シート!W47="","",基本情報入力シート!W47)</f>
        <v/>
      </c>
      <c r="P31" s="479" t="str">
        <f>IF(基本情報入力シート!X47="","",基本情報入力シート!X47)</f>
        <v/>
      </c>
      <c r="Q31" s="479" t="str">
        <f>IF(基本情報入力シート!Y47="","",基本情報入力シート!Y47)</f>
        <v/>
      </c>
      <c r="R31" s="162"/>
      <c r="S31" s="161"/>
      <c r="T31" s="161"/>
      <c r="U31" s="516"/>
      <c r="V31" s="170"/>
      <c r="W31" s="170"/>
      <c r="X31" s="170"/>
      <c r="Y31" s="170"/>
    </row>
    <row r="32" spans="1:27" ht="27.75" customHeight="1">
      <c r="A32" s="475">
        <f t="shared" si="0"/>
        <v>16</v>
      </c>
      <c r="B32" s="888" t="str">
        <f>IF(基本情報入力シート!C48="","",基本情報入力シート!C48)</f>
        <v/>
      </c>
      <c r="C32" s="707"/>
      <c r="D32" s="707"/>
      <c r="E32" s="707"/>
      <c r="F32" s="707"/>
      <c r="G32" s="707"/>
      <c r="H32" s="707"/>
      <c r="I32" s="707"/>
      <c r="J32" s="707"/>
      <c r="K32" s="889"/>
      <c r="L32" s="476" t="s">
        <v>197</v>
      </c>
      <c r="M32" s="511" t="str">
        <f>IF(基本情報入力シート!M48="","",基本情報入力シート!M48)</f>
        <v/>
      </c>
      <c r="N32" s="512" t="str">
        <f>IF(基本情報入力シート!R48="","",基本情報入力シート!R48)</f>
        <v/>
      </c>
      <c r="O32" s="512" t="str">
        <f>IF(基本情報入力シート!W48="","",基本情報入力シート!W48)</f>
        <v/>
      </c>
      <c r="P32" s="479" t="str">
        <f>IF(基本情報入力シート!X48="","",基本情報入力シート!X48)</f>
        <v/>
      </c>
      <c r="Q32" s="479" t="str">
        <f>IF(基本情報入力シート!Y48="","",基本情報入力シート!Y48)</f>
        <v/>
      </c>
      <c r="R32" s="162"/>
      <c r="S32" s="161"/>
      <c r="T32" s="161"/>
      <c r="U32" s="516"/>
      <c r="V32" s="170"/>
      <c r="W32" s="170"/>
      <c r="X32" s="170"/>
      <c r="Y32" s="170"/>
    </row>
    <row r="33" spans="1:25" ht="27.75" customHeight="1">
      <c r="A33" s="475">
        <f t="shared" si="0"/>
        <v>17</v>
      </c>
      <c r="B33" s="888" t="str">
        <f>IF(基本情報入力シート!C49="","",基本情報入力シート!C49)</f>
        <v/>
      </c>
      <c r="C33" s="707"/>
      <c r="D33" s="707"/>
      <c r="E33" s="707"/>
      <c r="F33" s="707"/>
      <c r="G33" s="707"/>
      <c r="H33" s="707"/>
      <c r="I33" s="707"/>
      <c r="J33" s="707"/>
      <c r="K33" s="889"/>
      <c r="L33" s="476" t="s">
        <v>198</v>
      </c>
      <c r="M33" s="511" t="str">
        <f>IF(基本情報入力シート!M49="","",基本情報入力シート!M49)</f>
        <v/>
      </c>
      <c r="N33" s="512" t="str">
        <f>IF(基本情報入力シート!R49="","",基本情報入力シート!R49)</f>
        <v/>
      </c>
      <c r="O33" s="512" t="str">
        <f>IF(基本情報入力シート!W49="","",基本情報入力シート!W49)</f>
        <v/>
      </c>
      <c r="P33" s="479" t="str">
        <f>IF(基本情報入力シート!X49="","",基本情報入力シート!X49)</f>
        <v/>
      </c>
      <c r="Q33" s="479" t="str">
        <f>IF(基本情報入力シート!Y49="","",基本情報入力シート!Y49)</f>
        <v/>
      </c>
      <c r="R33" s="162"/>
      <c r="S33" s="161"/>
      <c r="T33" s="161"/>
      <c r="U33" s="516"/>
      <c r="V33" s="170"/>
      <c r="W33" s="170"/>
      <c r="X33" s="170"/>
      <c r="Y33" s="170"/>
    </row>
    <row r="34" spans="1:25" ht="27.75" customHeight="1">
      <c r="A34" s="475">
        <f t="shared" si="0"/>
        <v>18</v>
      </c>
      <c r="B34" s="888" t="str">
        <f>IF(基本情報入力シート!C50="","",基本情報入力シート!C50)</f>
        <v/>
      </c>
      <c r="C34" s="707"/>
      <c r="D34" s="707"/>
      <c r="E34" s="707"/>
      <c r="F34" s="707"/>
      <c r="G34" s="707"/>
      <c r="H34" s="707"/>
      <c r="I34" s="707"/>
      <c r="J34" s="707"/>
      <c r="K34" s="889"/>
      <c r="L34" s="476" t="s">
        <v>199</v>
      </c>
      <c r="M34" s="511" t="str">
        <f>IF(基本情報入力シート!M50="","",基本情報入力シート!M50)</f>
        <v/>
      </c>
      <c r="N34" s="512" t="str">
        <f>IF(基本情報入力シート!R50="","",基本情報入力シート!R50)</f>
        <v/>
      </c>
      <c r="O34" s="512" t="str">
        <f>IF(基本情報入力シート!W50="","",基本情報入力シート!W50)</f>
        <v/>
      </c>
      <c r="P34" s="479" t="str">
        <f>IF(基本情報入力シート!X50="","",基本情報入力シート!X50)</f>
        <v/>
      </c>
      <c r="Q34" s="479" t="str">
        <f>IF(基本情報入力シート!Y50="","",基本情報入力シート!Y50)</f>
        <v/>
      </c>
      <c r="R34" s="162"/>
      <c r="S34" s="161"/>
      <c r="T34" s="161"/>
      <c r="U34" s="516"/>
      <c r="V34" s="170"/>
      <c r="W34" s="170"/>
      <c r="X34" s="170"/>
      <c r="Y34" s="170"/>
    </row>
    <row r="35" spans="1:25" ht="27.75" customHeight="1">
      <c r="A35" s="475">
        <f t="shared" si="0"/>
        <v>19</v>
      </c>
      <c r="B35" s="888" t="str">
        <f>IF(基本情報入力シート!C51="","",基本情報入力シート!C51)</f>
        <v/>
      </c>
      <c r="C35" s="707"/>
      <c r="D35" s="707"/>
      <c r="E35" s="707"/>
      <c r="F35" s="707"/>
      <c r="G35" s="707"/>
      <c r="H35" s="707"/>
      <c r="I35" s="707"/>
      <c r="J35" s="707"/>
      <c r="K35" s="889"/>
      <c r="L35" s="476" t="s">
        <v>200</v>
      </c>
      <c r="M35" s="511" t="str">
        <f>IF(基本情報入力シート!M51="","",基本情報入力シート!M51)</f>
        <v/>
      </c>
      <c r="N35" s="512" t="str">
        <f>IF(基本情報入力シート!R51="","",基本情報入力シート!R51)</f>
        <v/>
      </c>
      <c r="O35" s="512" t="str">
        <f>IF(基本情報入力シート!W51="","",基本情報入力シート!W51)</f>
        <v/>
      </c>
      <c r="P35" s="479" t="str">
        <f>IF(基本情報入力シート!X51="","",基本情報入力シート!X51)</f>
        <v/>
      </c>
      <c r="Q35" s="479" t="str">
        <f>IF(基本情報入力シート!Y51="","",基本情報入力シート!Y51)</f>
        <v/>
      </c>
      <c r="R35" s="162"/>
      <c r="S35" s="161"/>
      <c r="T35" s="161"/>
      <c r="U35" s="516"/>
      <c r="V35" s="170"/>
      <c r="W35" s="170"/>
      <c r="X35" s="170"/>
      <c r="Y35" s="170"/>
    </row>
    <row r="36" spans="1:25" ht="27.75" customHeight="1">
      <c r="A36" s="475">
        <f t="shared" si="0"/>
        <v>20</v>
      </c>
      <c r="B36" s="888" t="str">
        <f>IF(基本情報入力シート!C52="","",基本情報入力シート!C52)</f>
        <v/>
      </c>
      <c r="C36" s="707"/>
      <c r="D36" s="707"/>
      <c r="E36" s="707"/>
      <c r="F36" s="707"/>
      <c r="G36" s="707"/>
      <c r="H36" s="707"/>
      <c r="I36" s="707"/>
      <c r="J36" s="707"/>
      <c r="K36" s="889"/>
      <c r="L36" s="476" t="s">
        <v>201</v>
      </c>
      <c r="M36" s="512" t="str">
        <f>IF(基本情報入力シート!M52="","",基本情報入力シート!M52)</f>
        <v/>
      </c>
      <c r="N36" s="512" t="str">
        <f>IF(基本情報入力シート!R52="","",基本情報入力シート!R52)</f>
        <v/>
      </c>
      <c r="O36" s="512" t="str">
        <f>IF(基本情報入力シート!W52="","",基本情報入力シート!W52)</f>
        <v/>
      </c>
      <c r="P36" s="480" t="str">
        <f>IF(基本情報入力シート!X52="","",基本情報入力シート!X52)</f>
        <v/>
      </c>
      <c r="Q36" s="480" t="str">
        <f>IF(基本情報入力シート!Y52="","",基本情報入力シート!Y52)</f>
        <v/>
      </c>
      <c r="R36" s="162"/>
      <c r="S36" s="161"/>
      <c r="T36" s="161"/>
      <c r="U36" s="516"/>
      <c r="V36" s="170"/>
      <c r="W36" s="170"/>
      <c r="X36" s="170"/>
      <c r="Y36" s="170"/>
    </row>
    <row r="37" spans="1:25" ht="27.75" customHeight="1">
      <c r="A37" s="475">
        <f t="shared" si="0"/>
        <v>21</v>
      </c>
      <c r="B37" s="888" t="str">
        <f>IF(基本情報入力シート!C53="","",基本情報入力シート!C53)</f>
        <v/>
      </c>
      <c r="C37" s="707"/>
      <c r="D37" s="707"/>
      <c r="E37" s="707"/>
      <c r="F37" s="707"/>
      <c r="G37" s="707"/>
      <c r="H37" s="707"/>
      <c r="I37" s="707"/>
      <c r="J37" s="707"/>
      <c r="K37" s="889"/>
      <c r="L37" s="476" t="s">
        <v>202</v>
      </c>
      <c r="M37" s="511" t="str">
        <f>IF(基本情報入力シート!M53="","",基本情報入力シート!M53)</f>
        <v/>
      </c>
      <c r="N37" s="512" t="str">
        <f>IF(基本情報入力シート!R53="","",基本情報入力シート!R53)</f>
        <v/>
      </c>
      <c r="O37" s="512" t="str">
        <f>IF(基本情報入力シート!W53="","",基本情報入力シート!W53)</f>
        <v/>
      </c>
      <c r="P37" s="479" t="str">
        <f>IF(基本情報入力シート!X53="","",基本情報入力シート!X53)</f>
        <v/>
      </c>
      <c r="Q37" s="479" t="str">
        <f>IF(基本情報入力シート!Y53="","",基本情報入力シート!Y53)</f>
        <v/>
      </c>
      <c r="R37" s="162"/>
      <c r="S37" s="161"/>
      <c r="T37" s="161"/>
      <c r="U37" s="517"/>
      <c r="V37" s="170"/>
      <c r="W37" s="170"/>
      <c r="X37" s="170"/>
      <c r="Y37" s="170"/>
    </row>
    <row r="38" spans="1:25" ht="27.75" customHeight="1">
      <c r="A38" s="475">
        <f t="shared" si="0"/>
        <v>22</v>
      </c>
      <c r="B38" s="888" t="str">
        <f>IF(基本情報入力シート!C54="","",基本情報入力シート!C54)</f>
        <v/>
      </c>
      <c r="C38" s="707"/>
      <c r="D38" s="707"/>
      <c r="E38" s="707"/>
      <c r="F38" s="707"/>
      <c r="G38" s="707"/>
      <c r="H38" s="707"/>
      <c r="I38" s="707"/>
      <c r="J38" s="707"/>
      <c r="K38" s="889"/>
      <c r="L38" s="476" t="s">
        <v>203</v>
      </c>
      <c r="M38" s="511" t="str">
        <f>IF(基本情報入力シート!M54="","",基本情報入力シート!M54)</f>
        <v/>
      </c>
      <c r="N38" s="512" t="str">
        <f>IF(基本情報入力シート!R54="","",基本情報入力シート!R54)</f>
        <v/>
      </c>
      <c r="O38" s="512" t="str">
        <f>IF(基本情報入力シート!W54="","",基本情報入力シート!W54)</f>
        <v/>
      </c>
      <c r="P38" s="479" t="str">
        <f>IF(基本情報入力シート!X54="","",基本情報入力シート!X54)</f>
        <v/>
      </c>
      <c r="Q38" s="479" t="str">
        <f>IF(基本情報入力シート!Y54="","",基本情報入力シート!Y54)</f>
        <v/>
      </c>
      <c r="R38" s="162"/>
      <c r="S38" s="161"/>
      <c r="T38" s="161"/>
      <c r="U38" s="517"/>
      <c r="V38" s="170"/>
      <c r="W38" s="170"/>
      <c r="X38" s="170"/>
      <c r="Y38" s="170"/>
    </row>
    <row r="39" spans="1:25" ht="27.75" customHeight="1">
      <c r="A39" s="475">
        <f t="shared" si="0"/>
        <v>23</v>
      </c>
      <c r="B39" s="888" t="str">
        <f>IF(基本情報入力シート!C55="","",基本情報入力シート!C55)</f>
        <v/>
      </c>
      <c r="C39" s="707"/>
      <c r="D39" s="707"/>
      <c r="E39" s="707"/>
      <c r="F39" s="707"/>
      <c r="G39" s="707"/>
      <c r="H39" s="707"/>
      <c r="I39" s="707"/>
      <c r="J39" s="707"/>
      <c r="K39" s="889"/>
      <c r="L39" s="476" t="s">
        <v>204</v>
      </c>
      <c r="M39" s="511" t="str">
        <f>IF(基本情報入力シート!M55="","",基本情報入力シート!M55)</f>
        <v/>
      </c>
      <c r="N39" s="512" t="str">
        <f>IF(基本情報入力シート!R55="","",基本情報入力シート!R55)</f>
        <v/>
      </c>
      <c r="O39" s="512" t="str">
        <f>IF(基本情報入力シート!W55="","",基本情報入力シート!W55)</f>
        <v/>
      </c>
      <c r="P39" s="479" t="str">
        <f>IF(基本情報入力シート!X55="","",基本情報入力シート!X55)</f>
        <v/>
      </c>
      <c r="Q39" s="479" t="str">
        <f>IF(基本情報入力シート!Y55="","",基本情報入力シート!Y55)</f>
        <v/>
      </c>
      <c r="R39" s="162"/>
      <c r="S39" s="161"/>
      <c r="T39" s="161"/>
      <c r="U39" s="517"/>
      <c r="V39" s="170"/>
      <c r="W39" s="170"/>
      <c r="X39" s="170"/>
      <c r="Y39" s="170"/>
    </row>
    <row r="40" spans="1:25" ht="27.75" customHeight="1">
      <c r="A40" s="475">
        <f t="shared" si="0"/>
        <v>24</v>
      </c>
      <c r="B40" s="888" t="str">
        <f>IF(基本情報入力シート!C56="","",基本情報入力シート!C56)</f>
        <v/>
      </c>
      <c r="C40" s="707"/>
      <c r="D40" s="707"/>
      <c r="E40" s="707"/>
      <c r="F40" s="707"/>
      <c r="G40" s="707"/>
      <c r="H40" s="707"/>
      <c r="I40" s="707"/>
      <c r="J40" s="707"/>
      <c r="K40" s="889"/>
      <c r="L40" s="476" t="s">
        <v>205</v>
      </c>
      <c r="M40" s="511" t="str">
        <f>IF(基本情報入力シート!M56="","",基本情報入力シート!M56)</f>
        <v/>
      </c>
      <c r="N40" s="512" t="str">
        <f>IF(基本情報入力シート!R56="","",基本情報入力シート!R56)</f>
        <v/>
      </c>
      <c r="O40" s="512" t="str">
        <f>IF(基本情報入力シート!W56="","",基本情報入力シート!W56)</f>
        <v/>
      </c>
      <c r="P40" s="479" t="str">
        <f>IF(基本情報入力シート!X56="","",基本情報入力シート!X56)</f>
        <v/>
      </c>
      <c r="Q40" s="479" t="str">
        <f>IF(基本情報入力シート!Y56="","",基本情報入力シート!Y56)</f>
        <v/>
      </c>
      <c r="R40" s="162"/>
      <c r="S40" s="161"/>
      <c r="T40" s="161"/>
      <c r="U40" s="517"/>
      <c r="V40" s="170"/>
      <c r="W40" s="170"/>
      <c r="X40" s="170"/>
      <c r="Y40" s="170"/>
    </row>
    <row r="41" spans="1:25" ht="27.75" customHeight="1">
      <c r="A41" s="475">
        <f t="shared" si="0"/>
        <v>25</v>
      </c>
      <c r="B41" s="888" t="str">
        <f>IF(基本情報入力シート!C57="","",基本情報入力シート!C57)</f>
        <v/>
      </c>
      <c r="C41" s="707"/>
      <c r="D41" s="707"/>
      <c r="E41" s="707"/>
      <c r="F41" s="707"/>
      <c r="G41" s="707"/>
      <c r="H41" s="707"/>
      <c r="I41" s="707"/>
      <c r="J41" s="707"/>
      <c r="K41" s="889"/>
      <c r="L41" s="476" t="s">
        <v>206</v>
      </c>
      <c r="M41" s="511" t="str">
        <f>IF(基本情報入力シート!M57="","",基本情報入力シート!M57)</f>
        <v/>
      </c>
      <c r="N41" s="512" t="str">
        <f>IF(基本情報入力シート!R57="","",基本情報入力シート!R57)</f>
        <v/>
      </c>
      <c r="O41" s="512" t="str">
        <f>IF(基本情報入力シート!W57="","",基本情報入力シート!W57)</f>
        <v/>
      </c>
      <c r="P41" s="479" t="str">
        <f>IF(基本情報入力シート!X57="","",基本情報入力シート!X57)</f>
        <v/>
      </c>
      <c r="Q41" s="479" t="str">
        <f>IF(基本情報入力シート!Y57="","",基本情報入力シート!Y57)</f>
        <v/>
      </c>
      <c r="R41" s="162"/>
      <c r="S41" s="161"/>
      <c r="T41" s="161"/>
      <c r="U41" s="517"/>
      <c r="V41" s="170"/>
      <c r="W41" s="170"/>
      <c r="X41" s="170"/>
      <c r="Y41" s="170"/>
    </row>
    <row r="42" spans="1:25" ht="27.75" customHeight="1">
      <c r="A42" s="475">
        <f t="shared" si="0"/>
        <v>26</v>
      </c>
      <c r="B42" s="888" t="str">
        <f>IF(基本情報入力シート!C58="","",基本情報入力シート!C58)</f>
        <v/>
      </c>
      <c r="C42" s="707"/>
      <c r="D42" s="707"/>
      <c r="E42" s="707"/>
      <c r="F42" s="707"/>
      <c r="G42" s="707"/>
      <c r="H42" s="707"/>
      <c r="I42" s="707"/>
      <c r="J42" s="707"/>
      <c r="K42" s="889"/>
      <c r="L42" s="476" t="s">
        <v>207</v>
      </c>
      <c r="M42" s="511" t="str">
        <f>IF(基本情報入力シート!M58="","",基本情報入力シート!M58)</f>
        <v/>
      </c>
      <c r="N42" s="512" t="str">
        <f>IF(基本情報入力シート!R58="","",基本情報入力シート!R58)</f>
        <v/>
      </c>
      <c r="O42" s="512" t="str">
        <f>IF(基本情報入力シート!W58="","",基本情報入力シート!W58)</f>
        <v/>
      </c>
      <c r="P42" s="479" t="str">
        <f>IF(基本情報入力シート!X58="","",基本情報入力シート!X58)</f>
        <v/>
      </c>
      <c r="Q42" s="479" t="str">
        <f>IF(基本情報入力シート!Y58="","",基本情報入力シート!Y58)</f>
        <v/>
      </c>
      <c r="R42" s="162"/>
      <c r="S42" s="161"/>
      <c r="T42" s="161"/>
      <c r="U42" s="517"/>
      <c r="V42" s="170"/>
      <c r="W42" s="170"/>
      <c r="X42" s="170"/>
      <c r="Y42" s="170"/>
    </row>
    <row r="43" spans="1:25" ht="27.75" customHeight="1">
      <c r="A43" s="475">
        <f t="shared" si="0"/>
        <v>27</v>
      </c>
      <c r="B43" s="888" t="str">
        <f>IF(基本情報入力シート!C59="","",基本情報入力シート!C59)</f>
        <v/>
      </c>
      <c r="C43" s="707"/>
      <c r="D43" s="707"/>
      <c r="E43" s="707"/>
      <c r="F43" s="707"/>
      <c r="G43" s="707"/>
      <c r="H43" s="707"/>
      <c r="I43" s="707"/>
      <c r="J43" s="707"/>
      <c r="K43" s="889"/>
      <c r="L43" s="476" t="s">
        <v>208</v>
      </c>
      <c r="M43" s="511" t="str">
        <f>IF(基本情報入力シート!M59="","",基本情報入力シート!M59)</f>
        <v/>
      </c>
      <c r="N43" s="512" t="str">
        <f>IF(基本情報入力シート!R59="","",基本情報入力シート!R59)</f>
        <v/>
      </c>
      <c r="O43" s="512" t="str">
        <f>IF(基本情報入力シート!W59="","",基本情報入力シート!W59)</f>
        <v/>
      </c>
      <c r="P43" s="479" t="str">
        <f>IF(基本情報入力シート!X59="","",基本情報入力シート!X59)</f>
        <v/>
      </c>
      <c r="Q43" s="479" t="str">
        <f>IF(基本情報入力シート!Y59="","",基本情報入力シート!Y59)</f>
        <v/>
      </c>
      <c r="R43" s="162"/>
      <c r="S43" s="161"/>
      <c r="T43" s="161"/>
      <c r="U43" s="517"/>
      <c r="V43" s="170"/>
      <c r="W43" s="170"/>
      <c r="X43" s="170"/>
      <c r="Y43" s="170"/>
    </row>
    <row r="44" spans="1:25" ht="27.75" customHeight="1">
      <c r="A44" s="475">
        <f t="shared" si="0"/>
        <v>28</v>
      </c>
      <c r="B44" s="888" t="str">
        <f>IF(基本情報入力シート!C60="","",基本情報入力シート!C60)</f>
        <v/>
      </c>
      <c r="C44" s="707"/>
      <c r="D44" s="707"/>
      <c r="E44" s="707"/>
      <c r="F44" s="707"/>
      <c r="G44" s="707"/>
      <c r="H44" s="707"/>
      <c r="I44" s="707"/>
      <c r="J44" s="707"/>
      <c r="K44" s="889"/>
      <c r="L44" s="476" t="s">
        <v>209</v>
      </c>
      <c r="M44" s="511" t="str">
        <f>IF(基本情報入力シート!M60="","",基本情報入力シート!M60)</f>
        <v/>
      </c>
      <c r="N44" s="512" t="str">
        <f>IF(基本情報入力シート!R60="","",基本情報入力シート!R60)</f>
        <v/>
      </c>
      <c r="O44" s="512" t="str">
        <f>IF(基本情報入力シート!W60="","",基本情報入力シート!W60)</f>
        <v/>
      </c>
      <c r="P44" s="479" t="str">
        <f>IF(基本情報入力シート!X60="","",基本情報入力シート!X60)</f>
        <v/>
      </c>
      <c r="Q44" s="479" t="str">
        <f>IF(基本情報入力シート!Y60="","",基本情報入力シート!Y60)</f>
        <v/>
      </c>
      <c r="R44" s="162"/>
      <c r="S44" s="161"/>
      <c r="T44" s="161"/>
      <c r="U44" s="517"/>
      <c r="V44" s="170"/>
      <c r="W44" s="170"/>
      <c r="X44" s="170"/>
      <c r="Y44" s="170"/>
    </row>
    <row r="45" spans="1:25" ht="27.75" customHeight="1">
      <c r="A45" s="475">
        <f t="shared" si="0"/>
        <v>29</v>
      </c>
      <c r="B45" s="888" t="str">
        <f>IF(基本情報入力シート!C61="","",基本情報入力シート!C61)</f>
        <v/>
      </c>
      <c r="C45" s="707"/>
      <c r="D45" s="707"/>
      <c r="E45" s="707"/>
      <c r="F45" s="707"/>
      <c r="G45" s="707"/>
      <c r="H45" s="707"/>
      <c r="I45" s="707"/>
      <c r="J45" s="707"/>
      <c r="K45" s="889"/>
      <c r="L45" s="476" t="s">
        <v>210</v>
      </c>
      <c r="M45" s="511" t="str">
        <f>IF(基本情報入力シート!M61="","",基本情報入力シート!M61)</f>
        <v/>
      </c>
      <c r="N45" s="512" t="str">
        <f>IF(基本情報入力シート!R61="","",基本情報入力シート!R61)</f>
        <v/>
      </c>
      <c r="O45" s="512" t="str">
        <f>IF(基本情報入力シート!W61="","",基本情報入力シート!W61)</f>
        <v/>
      </c>
      <c r="P45" s="479" t="str">
        <f>IF(基本情報入力シート!X61="","",基本情報入力シート!X61)</f>
        <v/>
      </c>
      <c r="Q45" s="479" t="str">
        <f>IF(基本情報入力シート!Y61="","",基本情報入力シート!Y61)</f>
        <v/>
      </c>
      <c r="R45" s="162"/>
      <c r="S45" s="161"/>
      <c r="T45" s="161"/>
      <c r="U45" s="517"/>
      <c r="V45" s="170"/>
      <c r="W45" s="170"/>
      <c r="X45" s="170"/>
      <c r="Y45" s="170"/>
    </row>
    <row r="46" spans="1:25" ht="27.75" customHeight="1">
      <c r="A46" s="475">
        <f t="shared" si="0"/>
        <v>30</v>
      </c>
      <c r="B46" s="888" t="str">
        <f>IF(基本情報入力シート!C62="","",基本情報入力シート!C62)</f>
        <v/>
      </c>
      <c r="C46" s="707"/>
      <c r="D46" s="707"/>
      <c r="E46" s="707"/>
      <c r="F46" s="707"/>
      <c r="G46" s="707"/>
      <c r="H46" s="707"/>
      <c r="I46" s="707"/>
      <c r="J46" s="707"/>
      <c r="K46" s="889"/>
      <c r="L46" s="476" t="s">
        <v>211</v>
      </c>
      <c r="M46" s="511" t="str">
        <f>IF(基本情報入力シート!M62="","",基本情報入力シート!M62)</f>
        <v/>
      </c>
      <c r="N46" s="512" t="str">
        <f>IF(基本情報入力シート!R62="","",基本情報入力シート!R62)</f>
        <v/>
      </c>
      <c r="O46" s="512" t="str">
        <f>IF(基本情報入力シート!W62="","",基本情報入力シート!W62)</f>
        <v/>
      </c>
      <c r="P46" s="479" t="str">
        <f>IF(基本情報入力シート!X62="","",基本情報入力シート!X62)</f>
        <v/>
      </c>
      <c r="Q46" s="479" t="str">
        <f>IF(基本情報入力シート!Y62="","",基本情報入力シート!Y62)</f>
        <v/>
      </c>
      <c r="R46" s="162"/>
      <c r="S46" s="161"/>
      <c r="T46" s="161"/>
      <c r="U46" s="517"/>
      <c r="V46" s="170"/>
      <c r="W46" s="170"/>
      <c r="X46" s="170"/>
      <c r="Y46" s="170"/>
    </row>
    <row r="47" spans="1:25" ht="27.75" customHeight="1">
      <c r="A47" s="475">
        <f t="shared" si="0"/>
        <v>31</v>
      </c>
      <c r="B47" s="888" t="str">
        <f>IF(基本情報入力シート!C63="","",基本情報入力シート!C63)</f>
        <v/>
      </c>
      <c r="C47" s="707"/>
      <c r="D47" s="707"/>
      <c r="E47" s="707"/>
      <c r="F47" s="707"/>
      <c r="G47" s="707"/>
      <c r="H47" s="707"/>
      <c r="I47" s="707"/>
      <c r="J47" s="707"/>
      <c r="K47" s="889"/>
      <c r="L47" s="476" t="s">
        <v>212</v>
      </c>
      <c r="M47" s="511" t="str">
        <f>IF(基本情報入力シート!M63="","",基本情報入力シート!M63)</f>
        <v/>
      </c>
      <c r="N47" s="512" t="str">
        <f>IF(基本情報入力シート!R63="","",基本情報入力シート!R63)</f>
        <v/>
      </c>
      <c r="O47" s="512" t="str">
        <f>IF(基本情報入力シート!W63="","",基本情報入力シート!W63)</f>
        <v/>
      </c>
      <c r="P47" s="479" t="str">
        <f>IF(基本情報入力シート!X63="","",基本情報入力シート!X63)</f>
        <v/>
      </c>
      <c r="Q47" s="479" t="str">
        <f>IF(基本情報入力シート!Y63="","",基本情報入力シート!Y63)</f>
        <v/>
      </c>
      <c r="R47" s="162"/>
      <c r="S47" s="161"/>
      <c r="T47" s="161"/>
      <c r="U47" s="517"/>
      <c r="V47" s="170"/>
      <c r="W47" s="170"/>
      <c r="X47" s="170"/>
      <c r="Y47" s="170"/>
    </row>
    <row r="48" spans="1:25" ht="27.75" customHeight="1">
      <c r="A48" s="475">
        <f t="shared" si="0"/>
        <v>32</v>
      </c>
      <c r="B48" s="888" t="str">
        <f>IF(基本情報入力シート!C64="","",基本情報入力シート!C64)</f>
        <v/>
      </c>
      <c r="C48" s="707"/>
      <c r="D48" s="707"/>
      <c r="E48" s="707"/>
      <c r="F48" s="707"/>
      <c r="G48" s="707"/>
      <c r="H48" s="707"/>
      <c r="I48" s="707"/>
      <c r="J48" s="707"/>
      <c r="K48" s="889"/>
      <c r="L48" s="476" t="s">
        <v>213</v>
      </c>
      <c r="M48" s="511" t="str">
        <f>IF(基本情報入力シート!M64="","",基本情報入力シート!M64)</f>
        <v/>
      </c>
      <c r="N48" s="512" t="str">
        <f>IF(基本情報入力シート!R64="","",基本情報入力シート!R64)</f>
        <v/>
      </c>
      <c r="O48" s="512" t="str">
        <f>IF(基本情報入力シート!W64="","",基本情報入力シート!W64)</f>
        <v/>
      </c>
      <c r="P48" s="479" t="str">
        <f>IF(基本情報入力シート!X64="","",基本情報入力シート!X64)</f>
        <v/>
      </c>
      <c r="Q48" s="479" t="str">
        <f>IF(基本情報入力シート!Y64="","",基本情報入力シート!Y64)</f>
        <v/>
      </c>
      <c r="R48" s="162"/>
      <c r="S48" s="161"/>
      <c r="T48" s="161"/>
      <c r="U48" s="517"/>
      <c r="V48" s="170"/>
      <c r="W48" s="170"/>
      <c r="X48" s="170"/>
      <c r="Y48" s="170"/>
    </row>
    <row r="49" spans="1:25" ht="27.75" customHeight="1">
      <c r="A49" s="475">
        <f t="shared" si="0"/>
        <v>33</v>
      </c>
      <c r="B49" s="888" t="str">
        <f>IF(基本情報入力シート!C65="","",基本情報入力シート!C65)</f>
        <v/>
      </c>
      <c r="C49" s="707"/>
      <c r="D49" s="707"/>
      <c r="E49" s="707"/>
      <c r="F49" s="707"/>
      <c r="G49" s="707"/>
      <c r="H49" s="707"/>
      <c r="I49" s="707"/>
      <c r="J49" s="707"/>
      <c r="K49" s="889"/>
      <c r="L49" s="476" t="s">
        <v>214</v>
      </c>
      <c r="M49" s="511" t="str">
        <f>IF(基本情報入力シート!M65="","",基本情報入力シート!M65)</f>
        <v/>
      </c>
      <c r="N49" s="512" t="str">
        <f>IF(基本情報入力シート!R65="","",基本情報入力シート!R65)</f>
        <v/>
      </c>
      <c r="O49" s="512" t="str">
        <f>IF(基本情報入力シート!W65="","",基本情報入力シート!W65)</f>
        <v/>
      </c>
      <c r="P49" s="479" t="str">
        <f>IF(基本情報入力シート!X65="","",基本情報入力シート!X65)</f>
        <v/>
      </c>
      <c r="Q49" s="479" t="str">
        <f>IF(基本情報入力シート!Y65="","",基本情報入力シート!Y65)</f>
        <v/>
      </c>
      <c r="R49" s="162"/>
      <c r="S49" s="161"/>
      <c r="T49" s="161"/>
      <c r="U49" s="517"/>
      <c r="V49" s="170"/>
      <c r="W49" s="170"/>
      <c r="X49" s="170"/>
      <c r="Y49" s="170"/>
    </row>
    <row r="50" spans="1:25" ht="27.75" customHeight="1">
      <c r="A50" s="475">
        <f t="shared" si="0"/>
        <v>34</v>
      </c>
      <c r="B50" s="888" t="str">
        <f>IF(基本情報入力シート!C66="","",基本情報入力シート!C66)</f>
        <v/>
      </c>
      <c r="C50" s="707"/>
      <c r="D50" s="707"/>
      <c r="E50" s="707"/>
      <c r="F50" s="707"/>
      <c r="G50" s="707"/>
      <c r="H50" s="707"/>
      <c r="I50" s="707"/>
      <c r="J50" s="707"/>
      <c r="K50" s="889"/>
      <c r="L50" s="476" t="s">
        <v>215</v>
      </c>
      <c r="M50" s="511" t="str">
        <f>IF(基本情報入力シート!M66="","",基本情報入力シート!M66)</f>
        <v/>
      </c>
      <c r="N50" s="512" t="str">
        <f>IF(基本情報入力シート!R66="","",基本情報入力シート!R66)</f>
        <v/>
      </c>
      <c r="O50" s="512" t="str">
        <f>IF(基本情報入力シート!W66="","",基本情報入力シート!W66)</f>
        <v/>
      </c>
      <c r="P50" s="479" t="str">
        <f>IF(基本情報入力シート!X66="","",基本情報入力シート!X66)</f>
        <v/>
      </c>
      <c r="Q50" s="479" t="str">
        <f>IF(基本情報入力シート!Y66="","",基本情報入力シート!Y66)</f>
        <v/>
      </c>
      <c r="R50" s="162"/>
      <c r="S50" s="161"/>
      <c r="T50" s="161"/>
      <c r="U50" s="517"/>
      <c r="V50" s="170"/>
      <c r="W50" s="170"/>
      <c r="X50" s="170"/>
      <c r="Y50" s="170"/>
    </row>
    <row r="51" spans="1:25" ht="27.75" customHeight="1">
      <c r="A51" s="475">
        <f t="shared" si="0"/>
        <v>35</v>
      </c>
      <c r="B51" s="888" t="str">
        <f>IF(基本情報入力シート!C67="","",基本情報入力シート!C67)</f>
        <v/>
      </c>
      <c r="C51" s="707"/>
      <c r="D51" s="707"/>
      <c r="E51" s="707"/>
      <c r="F51" s="707"/>
      <c r="G51" s="707"/>
      <c r="H51" s="707"/>
      <c r="I51" s="707"/>
      <c r="J51" s="707"/>
      <c r="K51" s="889"/>
      <c r="L51" s="476" t="s">
        <v>216</v>
      </c>
      <c r="M51" s="511" t="str">
        <f>IF(基本情報入力シート!M67="","",基本情報入力シート!M67)</f>
        <v/>
      </c>
      <c r="N51" s="512" t="str">
        <f>IF(基本情報入力シート!R67="","",基本情報入力シート!R67)</f>
        <v/>
      </c>
      <c r="O51" s="512" t="str">
        <f>IF(基本情報入力シート!W67="","",基本情報入力シート!W67)</f>
        <v/>
      </c>
      <c r="P51" s="479" t="str">
        <f>IF(基本情報入力シート!X67="","",基本情報入力シート!X67)</f>
        <v/>
      </c>
      <c r="Q51" s="479" t="str">
        <f>IF(基本情報入力シート!Y67="","",基本情報入力シート!Y67)</f>
        <v/>
      </c>
      <c r="R51" s="162"/>
      <c r="S51" s="161"/>
      <c r="T51" s="161"/>
      <c r="U51" s="517"/>
      <c r="V51" s="170"/>
      <c r="W51" s="170"/>
      <c r="X51" s="170"/>
      <c r="Y51" s="170"/>
    </row>
    <row r="52" spans="1:25" ht="27.75" customHeight="1">
      <c r="A52" s="475">
        <f t="shared" si="0"/>
        <v>36</v>
      </c>
      <c r="B52" s="888" t="str">
        <f>IF(基本情報入力シート!C68="","",基本情報入力シート!C68)</f>
        <v/>
      </c>
      <c r="C52" s="707"/>
      <c r="D52" s="707"/>
      <c r="E52" s="707"/>
      <c r="F52" s="707"/>
      <c r="G52" s="707"/>
      <c r="H52" s="707"/>
      <c r="I52" s="707"/>
      <c r="J52" s="707"/>
      <c r="K52" s="889"/>
      <c r="L52" s="476" t="s">
        <v>217</v>
      </c>
      <c r="M52" s="511" t="str">
        <f>IF(基本情報入力シート!M68="","",基本情報入力シート!M68)</f>
        <v/>
      </c>
      <c r="N52" s="512" t="str">
        <f>IF(基本情報入力シート!R68="","",基本情報入力シート!R68)</f>
        <v/>
      </c>
      <c r="O52" s="512" t="str">
        <f>IF(基本情報入力シート!W68="","",基本情報入力シート!W68)</f>
        <v/>
      </c>
      <c r="P52" s="479" t="str">
        <f>IF(基本情報入力シート!X68="","",基本情報入力シート!X68)</f>
        <v/>
      </c>
      <c r="Q52" s="479" t="str">
        <f>IF(基本情報入力シート!Y68="","",基本情報入力シート!Y68)</f>
        <v/>
      </c>
      <c r="R52" s="162"/>
      <c r="S52" s="161"/>
      <c r="T52" s="161"/>
      <c r="U52" s="517"/>
      <c r="V52" s="170"/>
      <c r="W52" s="170"/>
      <c r="X52" s="170"/>
      <c r="Y52" s="170"/>
    </row>
    <row r="53" spans="1:25" ht="27.75" customHeight="1">
      <c r="A53" s="475">
        <f t="shared" si="0"/>
        <v>37</v>
      </c>
      <c r="B53" s="888" t="str">
        <f>IF(基本情報入力シート!C69="","",基本情報入力シート!C69)</f>
        <v/>
      </c>
      <c r="C53" s="707"/>
      <c r="D53" s="707"/>
      <c r="E53" s="707"/>
      <c r="F53" s="707"/>
      <c r="G53" s="707"/>
      <c r="H53" s="707"/>
      <c r="I53" s="707"/>
      <c r="J53" s="707"/>
      <c r="K53" s="889"/>
      <c r="L53" s="476" t="s">
        <v>218</v>
      </c>
      <c r="M53" s="511" t="str">
        <f>IF(基本情報入力シート!M69="","",基本情報入力シート!M69)</f>
        <v/>
      </c>
      <c r="N53" s="512" t="str">
        <f>IF(基本情報入力シート!R69="","",基本情報入力シート!R69)</f>
        <v/>
      </c>
      <c r="O53" s="512" t="str">
        <f>IF(基本情報入力シート!W69="","",基本情報入力シート!W69)</f>
        <v/>
      </c>
      <c r="P53" s="479" t="str">
        <f>IF(基本情報入力シート!X69="","",基本情報入力シート!X69)</f>
        <v/>
      </c>
      <c r="Q53" s="479" t="str">
        <f>IF(基本情報入力シート!Y69="","",基本情報入力シート!Y69)</f>
        <v/>
      </c>
      <c r="R53" s="162"/>
      <c r="S53" s="161"/>
      <c r="T53" s="161"/>
      <c r="U53" s="517"/>
      <c r="V53" s="170"/>
      <c r="W53" s="170"/>
      <c r="X53" s="170"/>
      <c r="Y53" s="170"/>
    </row>
    <row r="54" spans="1:25" ht="27.75" customHeight="1">
      <c r="A54" s="475">
        <f t="shared" si="0"/>
        <v>38</v>
      </c>
      <c r="B54" s="888" t="str">
        <f>IF(基本情報入力シート!C70="","",基本情報入力シート!C70)</f>
        <v/>
      </c>
      <c r="C54" s="707"/>
      <c r="D54" s="707"/>
      <c r="E54" s="707"/>
      <c r="F54" s="707"/>
      <c r="G54" s="707"/>
      <c r="H54" s="707"/>
      <c r="I54" s="707"/>
      <c r="J54" s="707"/>
      <c r="K54" s="889"/>
      <c r="L54" s="476" t="s">
        <v>219</v>
      </c>
      <c r="M54" s="511" t="str">
        <f>IF(基本情報入力シート!M70="","",基本情報入力シート!M70)</f>
        <v/>
      </c>
      <c r="N54" s="512" t="str">
        <f>IF(基本情報入力シート!R70="","",基本情報入力シート!R70)</f>
        <v/>
      </c>
      <c r="O54" s="512" t="str">
        <f>IF(基本情報入力シート!W70="","",基本情報入力シート!W70)</f>
        <v/>
      </c>
      <c r="P54" s="479" t="str">
        <f>IF(基本情報入力シート!X70="","",基本情報入力シート!X70)</f>
        <v/>
      </c>
      <c r="Q54" s="479" t="str">
        <f>IF(基本情報入力シート!Y70="","",基本情報入力シート!Y70)</f>
        <v/>
      </c>
      <c r="R54" s="162"/>
      <c r="S54" s="161"/>
      <c r="T54" s="161"/>
      <c r="U54" s="517"/>
      <c r="V54" s="170"/>
      <c r="W54" s="170"/>
      <c r="X54" s="170"/>
      <c r="Y54" s="170"/>
    </row>
    <row r="55" spans="1:25" ht="27.75" customHeight="1">
      <c r="A55" s="475">
        <f t="shared" si="0"/>
        <v>39</v>
      </c>
      <c r="B55" s="888" t="str">
        <f>IF(基本情報入力シート!C71="","",基本情報入力シート!C71)</f>
        <v/>
      </c>
      <c r="C55" s="707"/>
      <c r="D55" s="707"/>
      <c r="E55" s="707"/>
      <c r="F55" s="707"/>
      <c r="G55" s="707"/>
      <c r="H55" s="707"/>
      <c r="I55" s="707"/>
      <c r="J55" s="707"/>
      <c r="K55" s="889"/>
      <c r="L55" s="476" t="s">
        <v>220</v>
      </c>
      <c r="M55" s="511" t="str">
        <f>IF(基本情報入力シート!M71="","",基本情報入力シート!M71)</f>
        <v/>
      </c>
      <c r="N55" s="512" t="str">
        <f>IF(基本情報入力シート!R71="","",基本情報入力シート!R71)</f>
        <v/>
      </c>
      <c r="O55" s="512" t="str">
        <f>IF(基本情報入力シート!W71="","",基本情報入力シート!W71)</f>
        <v/>
      </c>
      <c r="P55" s="479" t="str">
        <f>IF(基本情報入力シート!X71="","",基本情報入力シート!X71)</f>
        <v/>
      </c>
      <c r="Q55" s="479" t="str">
        <f>IF(基本情報入力シート!Y71="","",基本情報入力シート!Y71)</f>
        <v/>
      </c>
      <c r="R55" s="162"/>
      <c r="S55" s="161"/>
      <c r="T55" s="161"/>
      <c r="U55" s="517"/>
      <c r="V55" s="170"/>
      <c r="W55" s="170"/>
      <c r="X55" s="170"/>
      <c r="Y55" s="170"/>
    </row>
    <row r="56" spans="1:25" ht="27.75" customHeight="1">
      <c r="A56" s="475">
        <f t="shared" si="0"/>
        <v>40</v>
      </c>
      <c r="B56" s="888" t="str">
        <f>IF(基本情報入力シート!C72="","",基本情報入力シート!C72)</f>
        <v/>
      </c>
      <c r="C56" s="707"/>
      <c r="D56" s="707"/>
      <c r="E56" s="707"/>
      <c r="F56" s="707"/>
      <c r="G56" s="707"/>
      <c r="H56" s="707"/>
      <c r="I56" s="707"/>
      <c r="J56" s="707"/>
      <c r="K56" s="889"/>
      <c r="L56" s="476" t="s">
        <v>221</v>
      </c>
      <c r="M56" s="511" t="str">
        <f>IF(基本情報入力シート!M72="","",基本情報入力シート!M72)</f>
        <v/>
      </c>
      <c r="N56" s="512" t="str">
        <f>IF(基本情報入力シート!R72="","",基本情報入力シート!R72)</f>
        <v/>
      </c>
      <c r="O56" s="512" t="str">
        <f>IF(基本情報入力シート!W72="","",基本情報入力シート!W72)</f>
        <v/>
      </c>
      <c r="P56" s="479" t="str">
        <f>IF(基本情報入力シート!X72="","",基本情報入力シート!X72)</f>
        <v/>
      </c>
      <c r="Q56" s="479" t="str">
        <f>IF(基本情報入力シート!Y72="","",基本情報入力シート!Y72)</f>
        <v/>
      </c>
      <c r="R56" s="162"/>
      <c r="S56" s="161"/>
      <c r="T56" s="161"/>
      <c r="U56" s="517"/>
      <c r="V56" s="170"/>
      <c r="W56" s="170"/>
      <c r="X56" s="170"/>
      <c r="Y56" s="170"/>
    </row>
    <row r="57" spans="1:25" ht="27.75" customHeight="1">
      <c r="A57" s="475">
        <f t="shared" si="0"/>
        <v>41</v>
      </c>
      <c r="B57" s="888" t="str">
        <f>IF(基本情報入力シート!C73="","",基本情報入力シート!C73)</f>
        <v/>
      </c>
      <c r="C57" s="707"/>
      <c r="D57" s="707"/>
      <c r="E57" s="707"/>
      <c r="F57" s="707"/>
      <c r="G57" s="707"/>
      <c r="H57" s="707"/>
      <c r="I57" s="707"/>
      <c r="J57" s="707"/>
      <c r="K57" s="889"/>
      <c r="L57" s="476" t="s">
        <v>222</v>
      </c>
      <c r="M57" s="511" t="str">
        <f>IF(基本情報入力シート!M73="","",基本情報入力シート!M73)</f>
        <v/>
      </c>
      <c r="N57" s="512" t="str">
        <f>IF(基本情報入力シート!R73="","",基本情報入力シート!R73)</f>
        <v/>
      </c>
      <c r="O57" s="512" t="str">
        <f>IF(基本情報入力シート!W73="","",基本情報入力シート!W73)</f>
        <v/>
      </c>
      <c r="P57" s="479" t="str">
        <f>IF(基本情報入力シート!X73="","",基本情報入力シート!X73)</f>
        <v/>
      </c>
      <c r="Q57" s="479" t="str">
        <f>IF(基本情報入力シート!Y73="","",基本情報入力シート!Y73)</f>
        <v/>
      </c>
      <c r="R57" s="162"/>
      <c r="S57" s="161"/>
      <c r="T57" s="161"/>
      <c r="U57" s="517"/>
      <c r="V57" s="170"/>
      <c r="W57" s="170"/>
      <c r="X57" s="170"/>
      <c r="Y57" s="170"/>
    </row>
    <row r="58" spans="1:25" ht="27.75" customHeight="1">
      <c r="A58" s="475">
        <f t="shared" si="0"/>
        <v>42</v>
      </c>
      <c r="B58" s="888" t="str">
        <f>IF(基本情報入力シート!C74="","",基本情報入力シート!C74)</f>
        <v/>
      </c>
      <c r="C58" s="707"/>
      <c r="D58" s="707"/>
      <c r="E58" s="707"/>
      <c r="F58" s="707"/>
      <c r="G58" s="707"/>
      <c r="H58" s="707"/>
      <c r="I58" s="707"/>
      <c r="J58" s="707"/>
      <c r="K58" s="889"/>
      <c r="L58" s="476" t="s">
        <v>223</v>
      </c>
      <c r="M58" s="511" t="str">
        <f>IF(基本情報入力シート!M74="","",基本情報入力シート!M74)</f>
        <v/>
      </c>
      <c r="N58" s="512" t="str">
        <f>IF(基本情報入力シート!R74="","",基本情報入力シート!R74)</f>
        <v/>
      </c>
      <c r="O58" s="512" t="str">
        <f>IF(基本情報入力シート!W74="","",基本情報入力シート!W74)</f>
        <v/>
      </c>
      <c r="P58" s="479" t="str">
        <f>IF(基本情報入力シート!X74="","",基本情報入力シート!X74)</f>
        <v/>
      </c>
      <c r="Q58" s="479" t="str">
        <f>IF(基本情報入力シート!Y74="","",基本情報入力シート!Y74)</f>
        <v/>
      </c>
      <c r="R58" s="162"/>
      <c r="S58" s="161"/>
      <c r="T58" s="161"/>
      <c r="U58" s="517"/>
      <c r="V58" s="170"/>
      <c r="W58" s="170"/>
      <c r="X58" s="170"/>
      <c r="Y58" s="170"/>
    </row>
    <row r="59" spans="1:25" ht="27.75" customHeight="1">
      <c r="A59" s="475">
        <f t="shared" si="0"/>
        <v>43</v>
      </c>
      <c r="B59" s="888" t="str">
        <f>IF(基本情報入力シート!C75="","",基本情報入力シート!C75)</f>
        <v/>
      </c>
      <c r="C59" s="707"/>
      <c r="D59" s="707"/>
      <c r="E59" s="707"/>
      <c r="F59" s="707"/>
      <c r="G59" s="707"/>
      <c r="H59" s="707"/>
      <c r="I59" s="707"/>
      <c r="J59" s="707"/>
      <c r="K59" s="889"/>
      <c r="L59" s="476" t="s">
        <v>224</v>
      </c>
      <c r="M59" s="511" t="str">
        <f>IF(基本情報入力シート!M75="","",基本情報入力シート!M75)</f>
        <v/>
      </c>
      <c r="N59" s="512" t="str">
        <f>IF(基本情報入力シート!R75="","",基本情報入力シート!R75)</f>
        <v/>
      </c>
      <c r="O59" s="512" t="str">
        <f>IF(基本情報入力シート!W75="","",基本情報入力シート!W75)</f>
        <v/>
      </c>
      <c r="P59" s="479" t="str">
        <f>IF(基本情報入力シート!X75="","",基本情報入力シート!X75)</f>
        <v/>
      </c>
      <c r="Q59" s="479" t="str">
        <f>IF(基本情報入力シート!Y75="","",基本情報入力シート!Y75)</f>
        <v/>
      </c>
      <c r="R59" s="162"/>
      <c r="S59" s="161"/>
      <c r="T59" s="161"/>
      <c r="U59" s="517"/>
      <c r="V59" s="170"/>
      <c r="W59" s="170"/>
      <c r="X59" s="170"/>
      <c r="Y59" s="170"/>
    </row>
    <row r="60" spans="1:25" ht="27.75" customHeight="1">
      <c r="A60" s="475">
        <f t="shared" si="0"/>
        <v>44</v>
      </c>
      <c r="B60" s="888" t="str">
        <f>IF(基本情報入力シート!C76="","",基本情報入力シート!C76)</f>
        <v/>
      </c>
      <c r="C60" s="707"/>
      <c r="D60" s="707"/>
      <c r="E60" s="707"/>
      <c r="F60" s="707"/>
      <c r="G60" s="707"/>
      <c r="H60" s="707"/>
      <c r="I60" s="707"/>
      <c r="J60" s="707"/>
      <c r="K60" s="889"/>
      <c r="L60" s="476" t="s">
        <v>225</v>
      </c>
      <c r="M60" s="511" t="str">
        <f>IF(基本情報入力シート!M76="","",基本情報入力シート!M76)</f>
        <v/>
      </c>
      <c r="N60" s="512" t="str">
        <f>IF(基本情報入力シート!R76="","",基本情報入力シート!R76)</f>
        <v/>
      </c>
      <c r="O60" s="512" t="str">
        <f>IF(基本情報入力シート!W76="","",基本情報入力シート!W76)</f>
        <v/>
      </c>
      <c r="P60" s="479" t="str">
        <f>IF(基本情報入力シート!X76="","",基本情報入力シート!X76)</f>
        <v/>
      </c>
      <c r="Q60" s="479" t="str">
        <f>IF(基本情報入力シート!Y76="","",基本情報入力シート!Y76)</f>
        <v/>
      </c>
      <c r="R60" s="162"/>
      <c r="S60" s="161"/>
      <c r="T60" s="161"/>
      <c r="U60" s="517"/>
      <c r="V60" s="170"/>
      <c r="W60" s="170"/>
      <c r="X60" s="170"/>
      <c r="Y60" s="170"/>
    </row>
    <row r="61" spans="1:25" ht="27.75" customHeight="1">
      <c r="A61" s="475">
        <f t="shared" si="0"/>
        <v>45</v>
      </c>
      <c r="B61" s="888" t="str">
        <f>IF(基本情報入力シート!C77="","",基本情報入力シート!C77)</f>
        <v/>
      </c>
      <c r="C61" s="707"/>
      <c r="D61" s="707"/>
      <c r="E61" s="707"/>
      <c r="F61" s="707"/>
      <c r="G61" s="707"/>
      <c r="H61" s="707"/>
      <c r="I61" s="707"/>
      <c r="J61" s="707"/>
      <c r="K61" s="889"/>
      <c r="L61" s="476" t="s">
        <v>226</v>
      </c>
      <c r="M61" s="511" t="str">
        <f>IF(基本情報入力シート!M77="","",基本情報入力シート!M77)</f>
        <v/>
      </c>
      <c r="N61" s="512" t="str">
        <f>IF(基本情報入力シート!R77="","",基本情報入力シート!R77)</f>
        <v/>
      </c>
      <c r="O61" s="512" t="str">
        <f>IF(基本情報入力シート!W77="","",基本情報入力シート!W77)</f>
        <v/>
      </c>
      <c r="P61" s="479" t="str">
        <f>IF(基本情報入力シート!X77="","",基本情報入力シート!X77)</f>
        <v/>
      </c>
      <c r="Q61" s="479" t="str">
        <f>IF(基本情報入力シート!Y77="","",基本情報入力シート!Y77)</f>
        <v/>
      </c>
      <c r="R61" s="162"/>
      <c r="S61" s="161"/>
      <c r="T61" s="161"/>
      <c r="U61" s="517"/>
      <c r="V61" s="170"/>
      <c r="W61" s="170"/>
      <c r="X61" s="170"/>
      <c r="Y61" s="170"/>
    </row>
    <row r="62" spans="1:25" ht="27.75" customHeight="1">
      <c r="A62" s="475">
        <f t="shared" si="0"/>
        <v>46</v>
      </c>
      <c r="B62" s="888" t="str">
        <f>IF(基本情報入力シート!C78="","",基本情報入力シート!C78)</f>
        <v/>
      </c>
      <c r="C62" s="707"/>
      <c r="D62" s="707"/>
      <c r="E62" s="707"/>
      <c r="F62" s="707"/>
      <c r="G62" s="707"/>
      <c r="H62" s="707"/>
      <c r="I62" s="707"/>
      <c r="J62" s="707"/>
      <c r="K62" s="889"/>
      <c r="L62" s="476" t="s">
        <v>227</v>
      </c>
      <c r="M62" s="511" t="str">
        <f>IF(基本情報入力シート!M78="","",基本情報入力シート!M78)</f>
        <v/>
      </c>
      <c r="N62" s="512" t="str">
        <f>IF(基本情報入力シート!R78="","",基本情報入力シート!R78)</f>
        <v/>
      </c>
      <c r="O62" s="512" t="str">
        <f>IF(基本情報入力シート!W78="","",基本情報入力シート!W78)</f>
        <v/>
      </c>
      <c r="P62" s="479" t="str">
        <f>IF(基本情報入力シート!X78="","",基本情報入力シート!X78)</f>
        <v/>
      </c>
      <c r="Q62" s="479" t="str">
        <f>IF(基本情報入力シート!Y78="","",基本情報入力シート!Y78)</f>
        <v/>
      </c>
      <c r="R62" s="162"/>
      <c r="S62" s="161"/>
      <c r="T62" s="161"/>
      <c r="U62" s="517"/>
      <c r="V62" s="170"/>
      <c r="W62" s="170"/>
      <c r="X62" s="170"/>
      <c r="Y62" s="170"/>
    </row>
    <row r="63" spans="1:25" ht="27.75" customHeight="1">
      <c r="A63" s="475">
        <f t="shared" si="0"/>
        <v>47</v>
      </c>
      <c r="B63" s="888" t="str">
        <f>IF(基本情報入力シート!C79="","",基本情報入力シート!C79)</f>
        <v/>
      </c>
      <c r="C63" s="707"/>
      <c r="D63" s="707"/>
      <c r="E63" s="707"/>
      <c r="F63" s="707"/>
      <c r="G63" s="707"/>
      <c r="H63" s="707"/>
      <c r="I63" s="707"/>
      <c r="J63" s="707"/>
      <c r="K63" s="889"/>
      <c r="L63" s="476" t="s">
        <v>228</v>
      </c>
      <c r="M63" s="511" t="str">
        <f>IF(基本情報入力シート!M79="","",基本情報入力シート!M79)</f>
        <v/>
      </c>
      <c r="N63" s="512" t="str">
        <f>IF(基本情報入力シート!R79="","",基本情報入力シート!R79)</f>
        <v/>
      </c>
      <c r="O63" s="512" t="str">
        <f>IF(基本情報入力シート!W79="","",基本情報入力シート!W79)</f>
        <v/>
      </c>
      <c r="P63" s="479" t="str">
        <f>IF(基本情報入力シート!X79="","",基本情報入力シート!X79)</f>
        <v/>
      </c>
      <c r="Q63" s="479" t="str">
        <f>IF(基本情報入力シート!Y79="","",基本情報入力シート!Y79)</f>
        <v/>
      </c>
      <c r="R63" s="162"/>
      <c r="S63" s="161"/>
      <c r="T63" s="161"/>
      <c r="U63" s="517"/>
      <c r="V63" s="170"/>
      <c r="W63" s="170"/>
      <c r="X63" s="170"/>
      <c r="Y63" s="170"/>
    </row>
    <row r="64" spans="1:25" ht="27.75" customHeight="1">
      <c r="A64" s="475">
        <f t="shared" si="0"/>
        <v>48</v>
      </c>
      <c r="B64" s="888" t="str">
        <f>IF(基本情報入力シート!C80="","",基本情報入力シート!C80)</f>
        <v/>
      </c>
      <c r="C64" s="707"/>
      <c r="D64" s="707"/>
      <c r="E64" s="707"/>
      <c r="F64" s="707"/>
      <c r="G64" s="707"/>
      <c r="H64" s="707"/>
      <c r="I64" s="707"/>
      <c r="J64" s="707"/>
      <c r="K64" s="889"/>
      <c r="L64" s="476" t="s">
        <v>229</v>
      </c>
      <c r="M64" s="511" t="str">
        <f>IF(基本情報入力シート!M80="","",基本情報入力シート!M80)</f>
        <v/>
      </c>
      <c r="N64" s="512" t="str">
        <f>IF(基本情報入力シート!R80="","",基本情報入力シート!R80)</f>
        <v/>
      </c>
      <c r="O64" s="512" t="str">
        <f>IF(基本情報入力シート!W80="","",基本情報入力シート!W80)</f>
        <v/>
      </c>
      <c r="P64" s="479" t="str">
        <f>IF(基本情報入力シート!X80="","",基本情報入力シート!X80)</f>
        <v/>
      </c>
      <c r="Q64" s="479" t="str">
        <f>IF(基本情報入力シート!Y80="","",基本情報入力シート!Y80)</f>
        <v/>
      </c>
      <c r="R64" s="162"/>
      <c r="S64" s="161"/>
      <c r="T64" s="161"/>
      <c r="U64" s="517"/>
      <c r="V64" s="170"/>
      <c r="W64" s="170"/>
      <c r="X64" s="170"/>
      <c r="Y64" s="170"/>
    </row>
    <row r="65" spans="1:25" ht="27.75" customHeight="1">
      <c r="A65" s="475">
        <f t="shared" si="0"/>
        <v>49</v>
      </c>
      <c r="B65" s="888" t="str">
        <f>IF(基本情報入力シート!C81="","",基本情報入力シート!C81)</f>
        <v/>
      </c>
      <c r="C65" s="707"/>
      <c r="D65" s="707"/>
      <c r="E65" s="707"/>
      <c r="F65" s="707"/>
      <c r="G65" s="707"/>
      <c r="H65" s="707"/>
      <c r="I65" s="707"/>
      <c r="J65" s="707"/>
      <c r="K65" s="889"/>
      <c r="L65" s="476" t="s">
        <v>230</v>
      </c>
      <c r="M65" s="511" t="str">
        <f>IF(基本情報入力シート!M81="","",基本情報入力シート!M81)</f>
        <v/>
      </c>
      <c r="N65" s="512" t="str">
        <f>IF(基本情報入力シート!R81="","",基本情報入力シート!R81)</f>
        <v/>
      </c>
      <c r="O65" s="512" t="str">
        <f>IF(基本情報入力シート!W81="","",基本情報入力シート!W81)</f>
        <v/>
      </c>
      <c r="P65" s="479" t="str">
        <f>IF(基本情報入力シート!X81="","",基本情報入力シート!X81)</f>
        <v/>
      </c>
      <c r="Q65" s="479" t="str">
        <f>IF(基本情報入力シート!Y81="","",基本情報入力シート!Y81)</f>
        <v/>
      </c>
      <c r="R65" s="162"/>
      <c r="S65" s="161"/>
      <c r="T65" s="161"/>
      <c r="U65" s="517"/>
      <c r="V65" s="170"/>
      <c r="W65" s="170"/>
      <c r="X65" s="170"/>
      <c r="Y65" s="170"/>
    </row>
    <row r="66" spans="1:25" ht="27.75" customHeight="1">
      <c r="A66" s="475">
        <f t="shared" si="0"/>
        <v>50</v>
      </c>
      <c r="B66" s="888" t="str">
        <f>IF(基本情報入力シート!C82="","",基本情報入力シート!C82)</f>
        <v/>
      </c>
      <c r="C66" s="707"/>
      <c r="D66" s="707"/>
      <c r="E66" s="707"/>
      <c r="F66" s="707"/>
      <c r="G66" s="707"/>
      <c r="H66" s="707"/>
      <c r="I66" s="707"/>
      <c r="J66" s="707"/>
      <c r="K66" s="889"/>
      <c r="L66" s="476" t="s">
        <v>231</v>
      </c>
      <c r="M66" s="511" t="str">
        <f>IF(基本情報入力シート!M82="","",基本情報入力シート!M82)</f>
        <v/>
      </c>
      <c r="N66" s="512" t="str">
        <f>IF(基本情報入力シート!R82="","",基本情報入力シート!R82)</f>
        <v/>
      </c>
      <c r="O66" s="512" t="str">
        <f>IF(基本情報入力シート!W82="","",基本情報入力シート!W82)</f>
        <v/>
      </c>
      <c r="P66" s="479" t="str">
        <f>IF(基本情報入力シート!X82="","",基本情報入力シート!X82)</f>
        <v/>
      </c>
      <c r="Q66" s="479" t="str">
        <f>IF(基本情報入力シート!Y82="","",基本情報入力シート!Y82)</f>
        <v/>
      </c>
      <c r="R66" s="162"/>
      <c r="S66" s="161"/>
      <c r="T66" s="161"/>
      <c r="U66" s="517"/>
      <c r="V66" s="170"/>
      <c r="W66" s="170"/>
      <c r="X66" s="170"/>
      <c r="Y66" s="170"/>
    </row>
    <row r="67" spans="1:25" ht="27.75" customHeight="1">
      <c r="A67" s="475">
        <f t="shared" si="0"/>
        <v>51</v>
      </c>
      <c r="B67" s="888" t="str">
        <f>IF(基本情報入力シート!C83="","",基本情報入力シート!C83)</f>
        <v/>
      </c>
      <c r="C67" s="707"/>
      <c r="D67" s="707"/>
      <c r="E67" s="707"/>
      <c r="F67" s="707"/>
      <c r="G67" s="707"/>
      <c r="H67" s="707"/>
      <c r="I67" s="707"/>
      <c r="J67" s="707"/>
      <c r="K67" s="889"/>
      <c r="L67" s="476" t="s">
        <v>232</v>
      </c>
      <c r="M67" s="511" t="str">
        <f>IF(基本情報入力シート!M83="","",基本情報入力シート!M83)</f>
        <v/>
      </c>
      <c r="N67" s="512" t="str">
        <f>IF(基本情報入力シート!R83="","",基本情報入力シート!R83)</f>
        <v/>
      </c>
      <c r="O67" s="512" t="str">
        <f>IF(基本情報入力シート!W83="","",基本情報入力シート!W83)</f>
        <v/>
      </c>
      <c r="P67" s="479" t="str">
        <f>IF(基本情報入力シート!X83="","",基本情報入力シート!X83)</f>
        <v/>
      </c>
      <c r="Q67" s="479" t="str">
        <f>IF(基本情報入力シート!Y83="","",基本情報入力シート!Y83)</f>
        <v/>
      </c>
      <c r="R67" s="162"/>
      <c r="S67" s="161"/>
      <c r="T67" s="161"/>
      <c r="U67" s="517"/>
      <c r="V67" s="170"/>
      <c r="W67" s="170"/>
      <c r="X67" s="170"/>
      <c r="Y67" s="170"/>
    </row>
    <row r="68" spans="1:25" ht="27.75" customHeight="1">
      <c r="A68" s="475">
        <f t="shared" si="0"/>
        <v>52</v>
      </c>
      <c r="B68" s="888" t="str">
        <f>IF(基本情報入力シート!C84="","",基本情報入力シート!C84)</f>
        <v/>
      </c>
      <c r="C68" s="707"/>
      <c r="D68" s="707"/>
      <c r="E68" s="707"/>
      <c r="F68" s="707"/>
      <c r="G68" s="707"/>
      <c r="H68" s="707"/>
      <c r="I68" s="707"/>
      <c r="J68" s="707"/>
      <c r="K68" s="889"/>
      <c r="L68" s="476" t="s">
        <v>233</v>
      </c>
      <c r="M68" s="511" t="str">
        <f>IF(基本情報入力シート!M84="","",基本情報入力シート!M84)</f>
        <v/>
      </c>
      <c r="N68" s="512" t="str">
        <f>IF(基本情報入力シート!R84="","",基本情報入力シート!R84)</f>
        <v/>
      </c>
      <c r="O68" s="512" t="str">
        <f>IF(基本情報入力シート!W84="","",基本情報入力シート!W84)</f>
        <v/>
      </c>
      <c r="P68" s="479" t="str">
        <f>IF(基本情報入力シート!X84="","",基本情報入力シート!X84)</f>
        <v/>
      </c>
      <c r="Q68" s="479" t="str">
        <f>IF(基本情報入力シート!Y84="","",基本情報入力シート!Y84)</f>
        <v/>
      </c>
      <c r="R68" s="162"/>
      <c r="S68" s="161"/>
      <c r="T68" s="161"/>
      <c r="U68" s="517"/>
      <c r="V68" s="170"/>
      <c r="W68" s="170"/>
      <c r="X68" s="170"/>
      <c r="Y68" s="170"/>
    </row>
    <row r="69" spans="1:25" ht="27.75" customHeight="1">
      <c r="A69" s="475">
        <f t="shared" si="0"/>
        <v>53</v>
      </c>
      <c r="B69" s="888" t="str">
        <f>IF(基本情報入力シート!C85="","",基本情報入力シート!C85)</f>
        <v/>
      </c>
      <c r="C69" s="707"/>
      <c r="D69" s="707"/>
      <c r="E69" s="707"/>
      <c r="F69" s="707"/>
      <c r="G69" s="707"/>
      <c r="H69" s="707"/>
      <c r="I69" s="707"/>
      <c r="J69" s="707"/>
      <c r="K69" s="889"/>
      <c r="L69" s="476" t="s">
        <v>234</v>
      </c>
      <c r="M69" s="511" t="str">
        <f>IF(基本情報入力シート!M85="","",基本情報入力シート!M85)</f>
        <v/>
      </c>
      <c r="N69" s="512" t="str">
        <f>IF(基本情報入力シート!R85="","",基本情報入力シート!R85)</f>
        <v/>
      </c>
      <c r="O69" s="512" t="str">
        <f>IF(基本情報入力シート!W85="","",基本情報入力シート!W85)</f>
        <v/>
      </c>
      <c r="P69" s="479" t="str">
        <f>IF(基本情報入力シート!X85="","",基本情報入力シート!X85)</f>
        <v/>
      </c>
      <c r="Q69" s="479" t="str">
        <f>IF(基本情報入力シート!Y85="","",基本情報入力シート!Y85)</f>
        <v/>
      </c>
      <c r="R69" s="162"/>
      <c r="S69" s="161"/>
      <c r="T69" s="161"/>
      <c r="U69" s="517"/>
      <c r="V69" s="170"/>
      <c r="W69" s="170"/>
      <c r="X69" s="170"/>
      <c r="Y69" s="170"/>
    </row>
    <row r="70" spans="1:25" ht="27.75" customHeight="1">
      <c r="A70" s="475">
        <f t="shared" si="0"/>
        <v>54</v>
      </c>
      <c r="B70" s="888" t="str">
        <f>IF(基本情報入力シート!C86="","",基本情報入力シート!C86)</f>
        <v/>
      </c>
      <c r="C70" s="707"/>
      <c r="D70" s="707"/>
      <c r="E70" s="707"/>
      <c r="F70" s="707"/>
      <c r="G70" s="707"/>
      <c r="H70" s="707"/>
      <c r="I70" s="707"/>
      <c r="J70" s="707"/>
      <c r="K70" s="889"/>
      <c r="L70" s="476" t="s">
        <v>235</v>
      </c>
      <c r="M70" s="511" t="str">
        <f>IF(基本情報入力シート!M86="","",基本情報入力シート!M86)</f>
        <v/>
      </c>
      <c r="N70" s="512" t="str">
        <f>IF(基本情報入力シート!R86="","",基本情報入力シート!R86)</f>
        <v/>
      </c>
      <c r="O70" s="512" t="str">
        <f>IF(基本情報入力シート!W86="","",基本情報入力シート!W86)</f>
        <v/>
      </c>
      <c r="P70" s="479" t="str">
        <f>IF(基本情報入力シート!X86="","",基本情報入力シート!X86)</f>
        <v/>
      </c>
      <c r="Q70" s="479" t="str">
        <f>IF(基本情報入力シート!Y86="","",基本情報入力シート!Y86)</f>
        <v/>
      </c>
      <c r="R70" s="162"/>
      <c r="S70" s="161"/>
      <c r="T70" s="161"/>
      <c r="U70" s="517"/>
      <c r="V70" s="170"/>
      <c r="W70" s="170"/>
      <c r="X70" s="170"/>
      <c r="Y70" s="170"/>
    </row>
    <row r="71" spans="1:25" ht="27.75" customHeight="1">
      <c r="A71" s="475">
        <f t="shared" si="0"/>
        <v>55</v>
      </c>
      <c r="B71" s="888" t="str">
        <f>IF(基本情報入力シート!C87="","",基本情報入力シート!C87)</f>
        <v/>
      </c>
      <c r="C71" s="707"/>
      <c r="D71" s="707"/>
      <c r="E71" s="707"/>
      <c r="F71" s="707"/>
      <c r="G71" s="707"/>
      <c r="H71" s="707"/>
      <c r="I71" s="707"/>
      <c r="J71" s="707"/>
      <c r="K71" s="889"/>
      <c r="L71" s="476" t="s">
        <v>236</v>
      </c>
      <c r="M71" s="511" t="str">
        <f>IF(基本情報入力シート!M87="","",基本情報入力シート!M87)</f>
        <v/>
      </c>
      <c r="N71" s="512" t="str">
        <f>IF(基本情報入力シート!R87="","",基本情報入力シート!R87)</f>
        <v/>
      </c>
      <c r="O71" s="512" t="str">
        <f>IF(基本情報入力シート!W87="","",基本情報入力シート!W87)</f>
        <v/>
      </c>
      <c r="P71" s="479" t="str">
        <f>IF(基本情報入力シート!X87="","",基本情報入力シート!X87)</f>
        <v/>
      </c>
      <c r="Q71" s="479" t="str">
        <f>IF(基本情報入力シート!Y87="","",基本情報入力シート!Y87)</f>
        <v/>
      </c>
      <c r="R71" s="162"/>
      <c r="S71" s="161"/>
      <c r="T71" s="161"/>
      <c r="U71" s="517"/>
      <c r="V71" s="170"/>
      <c r="W71" s="170"/>
      <c r="X71" s="170"/>
      <c r="Y71" s="170"/>
    </row>
    <row r="72" spans="1:25" ht="27.75" customHeight="1">
      <c r="A72" s="475">
        <f t="shared" si="0"/>
        <v>56</v>
      </c>
      <c r="B72" s="888" t="str">
        <f>IF(基本情報入力シート!C88="","",基本情報入力シート!C88)</f>
        <v/>
      </c>
      <c r="C72" s="707"/>
      <c r="D72" s="707"/>
      <c r="E72" s="707"/>
      <c r="F72" s="707"/>
      <c r="G72" s="707"/>
      <c r="H72" s="707"/>
      <c r="I72" s="707"/>
      <c r="J72" s="707"/>
      <c r="K72" s="889"/>
      <c r="L72" s="476" t="s">
        <v>237</v>
      </c>
      <c r="M72" s="511" t="str">
        <f>IF(基本情報入力シート!M88="","",基本情報入力シート!M88)</f>
        <v/>
      </c>
      <c r="N72" s="512" t="str">
        <f>IF(基本情報入力シート!R88="","",基本情報入力シート!R88)</f>
        <v/>
      </c>
      <c r="O72" s="512" t="str">
        <f>IF(基本情報入力シート!W88="","",基本情報入力シート!W88)</f>
        <v/>
      </c>
      <c r="P72" s="479" t="str">
        <f>IF(基本情報入力シート!X88="","",基本情報入力シート!X88)</f>
        <v/>
      </c>
      <c r="Q72" s="479" t="str">
        <f>IF(基本情報入力シート!Y88="","",基本情報入力シート!Y88)</f>
        <v/>
      </c>
      <c r="R72" s="162"/>
      <c r="S72" s="161"/>
      <c r="T72" s="161"/>
      <c r="U72" s="517"/>
      <c r="V72" s="170"/>
      <c r="W72" s="170"/>
      <c r="X72" s="170"/>
      <c r="Y72" s="170"/>
    </row>
    <row r="73" spans="1:25" ht="27.75" customHeight="1">
      <c r="A73" s="475">
        <f t="shared" si="0"/>
        <v>57</v>
      </c>
      <c r="B73" s="888" t="str">
        <f>IF(基本情報入力シート!C89="","",基本情報入力シート!C89)</f>
        <v/>
      </c>
      <c r="C73" s="707"/>
      <c r="D73" s="707"/>
      <c r="E73" s="707"/>
      <c r="F73" s="707"/>
      <c r="G73" s="707"/>
      <c r="H73" s="707"/>
      <c r="I73" s="707"/>
      <c r="J73" s="707"/>
      <c r="K73" s="889"/>
      <c r="L73" s="476" t="s">
        <v>238</v>
      </c>
      <c r="M73" s="511" t="str">
        <f>IF(基本情報入力シート!M89="","",基本情報入力シート!M89)</f>
        <v/>
      </c>
      <c r="N73" s="512" t="str">
        <f>IF(基本情報入力シート!R89="","",基本情報入力シート!R89)</f>
        <v/>
      </c>
      <c r="O73" s="512" t="str">
        <f>IF(基本情報入力シート!W89="","",基本情報入力シート!W89)</f>
        <v/>
      </c>
      <c r="P73" s="479" t="str">
        <f>IF(基本情報入力シート!X89="","",基本情報入力シート!X89)</f>
        <v/>
      </c>
      <c r="Q73" s="479" t="str">
        <f>IF(基本情報入力シート!Y89="","",基本情報入力シート!Y89)</f>
        <v/>
      </c>
      <c r="R73" s="162"/>
      <c r="S73" s="161"/>
      <c r="T73" s="161"/>
      <c r="U73" s="517"/>
      <c r="V73" s="170"/>
      <c r="W73" s="170"/>
      <c r="X73" s="170"/>
      <c r="Y73" s="170"/>
    </row>
    <row r="74" spans="1:25" ht="27.75" customHeight="1">
      <c r="A74" s="475">
        <f t="shared" si="0"/>
        <v>58</v>
      </c>
      <c r="B74" s="888" t="str">
        <f>IF(基本情報入力シート!C90="","",基本情報入力シート!C90)</f>
        <v/>
      </c>
      <c r="C74" s="707"/>
      <c r="D74" s="707"/>
      <c r="E74" s="707"/>
      <c r="F74" s="707"/>
      <c r="G74" s="707"/>
      <c r="H74" s="707"/>
      <c r="I74" s="707"/>
      <c r="J74" s="707"/>
      <c r="K74" s="889"/>
      <c r="L74" s="476" t="s">
        <v>239</v>
      </c>
      <c r="M74" s="511" t="str">
        <f>IF(基本情報入力シート!M90="","",基本情報入力シート!M90)</f>
        <v/>
      </c>
      <c r="N74" s="512" t="str">
        <f>IF(基本情報入力シート!R90="","",基本情報入力シート!R90)</f>
        <v/>
      </c>
      <c r="O74" s="512" t="str">
        <f>IF(基本情報入力シート!W90="","",基本情報入力シート!W90)</f>
        <v/>
      </c>
      <c r="P74" s="479" t="str">
        <f>IF(基本情報入力シート!X90="","",基本情報入力シート!X90)</f>
        <v/>
      </c>
      <c r="Q74" s="479" t="str">
        <f>IF(基本情報入力シート!Y90="","",基本情報入力シート!Y90)</f>
        <v/>
      </c>
      <c r="R74" s="162"/>
      <c r="S74" s="161"/>
      <c r="T74" s="161"/>
      <c r="U74" s="517"/>
      <c r="V74" s="170"/>
      <c r="W74" s="170"/>
      <c r="X74" s="170"/>
      <c r="Y74" s="170"/>
    </row>
    <row r="75" spans="1:25" ht="27.75" customHeight="1">
      <c r="A75" s="475">
        <f t="shared" si="0"/>
        <v>59</v>
      </c>
      <c r="B75" s="888" t="str">
        <f>IF(基本情報入力シート!C91="","",基本情報入力シート!C91)</f>
        <v/>
      </c>
      <c r="C75" s="707"/>
      <c r="D75" s="707"/>
      <c r="E75" s="707"/>
      <c r="F75" s="707"/>
      <c r="G75" s="707"/>
      <c r="H75" s="707"/>
      <c r="I75" s="707"/>
      <c r="J75" s="707"/>
      <c r="K75" s="889"/>
      <c r="L75" s="476" t="s">
        <v>240</v>
      </c>
      <c r="M75" s="511" t="str">
        <f>IF(基本情報入力シート!M91="","",基本情報入力シート!M91)</f>
        <v/>
      </c>
      <c r="N75" s="512" t="str">
        <f>IF(基本情報入力シート!R91="","",基本情報入力シート!R91)</f>
        <v/>
      </c>
      <c r="O75" s="512" t="str">
        <f>IF(基本情報入力シート!W91="","",基本情報入力シート!W91)</f>
        <v/>
      </c>
      <c r="P75" s="479" t="str">
        <f>IF(基本情報入力シート!X91="","",基本情報入力シート!X91)</f>
        <v/>
      </c>
      <c r="Q75" s="479" t="str">
        <f>IF(基本情報入力シート!Y91="","",基本情報入力シート!Y91)</f>
        <v/>
      </c>
      <c r="R75" s="162"/>
      <c r="S75" s="161"/>
      <c r="T75" s="161"/>
      <c r="U75" s="517"/>
      <c r="V75" s="170"/>
      <c r="W75" s="170"/>
      <c r="X75" s="170"/>
      <c r="Y75" s="170"/>
    </row>
    <row r="76" spans="1:25" ht="27.75" customHeight="1">
      <c r="A76" s="475">
        <f t="shared" si="0"/>
        <v>60</v>
      </c>
      <c r="B76" s="888" t="str">
        <f>IF(基本情報入力シート!C92="","",基本情報入力シート!C92)</f>
        <v/>
      </c>
      <c r="C76" s="707"/>
      <c r="D76" s="707"/>
      <c r="E76" s="707"/>
      <c r="F76" s="707"/>
      <c r="G76" s="707"/>
      <c r="H76" s="707"/>
      <c r="I76" s="707"/>
      <c r="J76" s="707"/>
      <c r="K76" s="889"/>
      <c r="L76" s="476" t="s">
        <v>241</v>
      </c>
      <c r="M76" s="511" t="str">
        <f>IF(基本情報入力シート!M92="","",基本情報入力シート!M92)</f>
        <v/>
      </c>
      <c r="N76" s="512" t="str">
        <f>IF(基本情報入力シート!R92="","",基本情報入力シート!R92)</f>
        <v/>
      </c>
      <c r="O76" s="512" t="str">
        <f>IF(基本情報入力シート!W92="","",基本情報入力シート!W92)</f>
        <v/>
      </c>
      <c r="P76" s="479" t="str">
        <f>IF(基本情報入力シート!X92="","",基本情報入力シート!X92)</f>
        <v/>
      </c>
      <c r="Q76" s="479" t="str">
        <f>IF(基本情報入力シート!Y92="","",基本情報入力シート!Y92)</f>
        <v/>
      </c>
      <c r="R76" s="162"/>
      <c r="S76" s="161"/>
      <c r="T76" s="161"/>
      <c r="U76" s="517"/>
      <c r="V76" s="170"/>
      <c r="W76" s="170"/>
      <c r="X76" s="170"/>
      <c r="Y76" s="170"/>
    </row>
    <row r="77" spans="1:25" ht="27.75" customHeight="1">
      <c r="A77" s="475">
        <f t="shared" si="0"/>
        <v>61</v>
      </c>
      <c r="B77" s="888" t="str">
        <f>IF(基本情報入力シート!C93="","",基本情報入力シート!C93)</f>
        <v/>
      </c>
      <c r="C77" s="707"/>
      <c r="D77" s="707"/>
      <c r="E77" s="707"/>
      <c r="F77" s="707"/>
      <c r="G77" s="707"/>
      <c r="H77" s="707"/>
      <c r="I77" s="707"/>
      <c r="J77" s="707"/>
      <c r="K77" s="889"/>
      <c r="L77" s="476" t="s">
        <v>242</v>
      </c>
      <c r="M77" s="511" t="str">
        <f>IF(基本情報入力シート!M93="","",基本情報入力シート!M93)</f>
        <v/>
      </c>
      <c r="N77" s="512" t="str">
        <f>IF(基本情報入力シート!R93="","",基本情報入力シート!R93)</f>
        <v/>
      </c>
      <c r="O77" s="512" t="str">
        <f>IF(基本情報入力シート!W93="","",基本情報入力シート!W93)</f>
        <v/>
      </c>
      <c r="P77" s="479" t="str">
        <f>IF(基本情報入力シート!X93="","",基本情報入力シート!X93)</f>
        <v/>
      </c>
      <c r="Q77" s="479" t="str">
        <f>IF(基本情報入力シート!Y93="","",基本情報入力シート!Y93)</f>
        <v/>
      </c>
      <c r="R77" s="162"/>
      <c r="S77" s="161"/>
      <c r="T77" s="161"/>
      <c r="U77" s="517"/>
      <c r="V77" s="170"/>
      <c r="W77" s="170"/>
      <c r="X77" s="170"/>
      <c r="Y77" s="170"/>
    </row>
    <row r="78" spans="1:25" ht="27.75" customHeight="1">
      <c r="A78" s="475">
        <f t="shared" si="0"/>
        <v>62</v>
      </c>
      <c r="B78" s="888" t="str">
        <f>IF(基本情報入力シート!C94="","",基本情報入力シート!C94)</f>
        <v/>
      </c>
      <c r="C78" s="707"/>
      <c r="D78" s="707"/>
      <c r="E78" s="707"/>
      <c r="F78" s="707"/>
      <c r="G78" s="707"/>
      <c r="H78" s="707"/>
      <c r="I78" s="707"/>
      <c r="J78" s="707"/>
      <c r="K78" s="889"/>
      <c r="L78" s="476" t="s">
        <v>243</v>
      </c>
      <c r="M78" s="511" t="str">
        <f>IF(基本情報入力シート!M94="","",基本情報入力シート!M94)</f>
        <v/>
      </c>
      <c r="N78" s="512" t="str">
        <f>IF(基本情報入力シート!R94="","",基本情報入力シート!R94)</f>
        <v/>
      </c>
      <c r="O78" s="512" t="str">
        <f>IF(基本情報入力シート!W94="","",基本情報入力シート!W94)</f>
        <v/>
      </c>
      <c r="P78" s="479" t="str">
        <f>IF(基本情報入力シート!X94="","",基本情報入力シート!X94)</f>
        <v/>
      </c>
      <c r="Q78" s="479" t="str">
        <f>IF(基本情報入力シート!Y94="","",基本情報入力シート!Y94)</f>
        <v/>
      </c>
      <c r="R78" s="162"/>
      <c r="S78" s="161"/>
      <c r="T78" s="161"/>
      <c r="U78" s="517"/>
      <c r="V78" s="170"/>
      <c r="W78" s="170"/>
      <c r="X78" s="170"/>
      <c r="Y78" s="170"/>
    </row>
    <row r="79" spans="1:25" ht="27.75" customHeight="1">
      <c r="A79" s="475">
        <f t="shared" si="0"/>
        <v>63</v>
      </c>
      <c r="B79" s="888" t="str">
        <f>IF(基本情報入力シート!C95="","",基本情報入力シート!C95)</f>
        <v/>
      </c>
      <c r="C79" s="707"/>
      <c r="D79" s="707"/>
      <c r="E79" s="707"/>
      <c r="F79" s="707"/>
      <c r="G79" s="707"/>
      <c r="H79" s="707"/>
      <c r="I79" s="707"/>
      <c r="J79" s="707"/>
      <c r="K79" s="889"/>
      <c r="L79" s="476" t="s">
        <v>244</v>
      </c>
      <c r="M79" s="511" t="str">
        <f>IF(基本情報入力シート!M95="","",基本情報入力シート!M95)</f>
        <v/>
      </c>
      <c r="N79" s="512" t="str">
        <f>IF(基本情報入力シート!R95="","",基本情報入力シート!R95)</f>
        <v/>
      </c>
      <c r="O79" s="512" t="str">
        <f>IF(基本情報入力シート!W95="","",基本情報入力シート!W95)</f>
        <v/>
      </c>
      <c r="P79" s="479" t="str">
        <f>IF(基本情報入力シート!X95="","",基本情報入力シート!X95)</f>
        <v/>
      </c>
      <c r="Q79" s="479" t="str">
        <f>IF(基本情報入力シート!Y95="","",基本情報入力シート!Y95)</f>
        <v/>
      </c>
      <c r="R79" s="162"/>
      <c r="S79" s="161"/>
      <c r="T79" s="161"/>
      <c r="U79" s="517"/>
      <c r="V79" s="170"/>
      <c r="W79" s="170"/>
      <c r="X79" s="170"/>
      <c r="Y79" s="170"/>
    </row>
    <row r="80" spans="1:25" ht="27.75" customHeight="1">
      <c r="A80" s="475">
        <f t="shared" si="0"/>
        <v>64</v>
      </c>
      <c r="B80" s="888" t="str">
        <f>IF(基本情報入力シート!C96="","",基本情報入力シート!C96)</f>
        <v/>
      </c>
      <c r="C80" s="707"/>
      <c r="D80" s="707"/>
      <c r="E80" s="707"/>
      <c r="F80" s="707"/>
      <c r="G80" s="707"/>
      <c r="H80" s="707"/>
      <c r="I80" s="707"/>
      <c r="J80" s="707"/>
      <c r="K80" s="889"/>
      <c r="L80" s="476" t="s">
        <v>245</v>
      </c>
      <c r="M80" s="511" t="str">
        <f>IF(基本情報入力シート!M96="","",基本情報入力シート!M96)</f>
        <v/>
      </c>
      <c r="N80" s="512" t="str">
        <f>IF(基本情報入力シート!R96="","",基本情報入力シート!R96)</f>
        <v/>
      </c>
      <c r="O80" s="512" t="str">
        <f>IF(基本情報入力シート!W96="","",基本情報入力シート!W96)</f>
        <v/>
      </c>
      <c r="P80" s="479" t="str">
        <f>IF(基本情報入力シート!X96="","",基本情報入力シート!X96)</f>
        <v/>
      </c>
      <c r="Q80" s="479" t="str">
        <f>IF(基本情報入力シート!Y96="","",基本情報入力シート!Y96)</f>
        <v/>
      </c>
      <c r="R80" s="162"/>
      <c r="S80" s="161"/>
      <c r="T80" s="161"/>
      <c r="U80" s="517"/>
      <c r="V80" s="170"/>
      <c r="W80" s="170"/>
      <c r="X80" s="170"/>
      <c r="Y80" s="170"/>
    </row>
    <row r="81" spans="1:25" ht="27.75" customHeight="1">
      <c r="A81" s="475">
        <f t="shared" si="0"/>
        <v>65</v>
      </c>
      <c r="B81" s="888" t="str">
        <f>IF(基本情報入力シート!C97="","",基本情報入力シート!C97)</f>
        <v/>
      </c>
      <c r="C81" s="707"/>
      <c r="D81" s="707"/>
      <c r="E81" s="707"/>
      <c r="F81" s="707"/>
      <c r="G81" s="707"/>
      <c r="H81" s="707"/>
      <c r="I81" s="707"/>
      <c r="J81" s="707"/>
      <c r="K81" s="889"/>
      <c r="L81" s="476" t="s">
        <v>246</v>
      </c>
      <c r="M81" s="511" t="str">
        <f>IF(基本情報入力シート!M97="","",基本情報入力シート!M97)</f>
        <v/>
      </c>
      <c r="N81" s="512" t="str">
        <f>IF(基本情報入力シート!R97="","",基本情報入力シート!R97)</f>
        <v/>
      </c>
      <c r="O81" s="512" t="str">
        <f>IF(基本情報入力シート!W97="","",基本情報入力シート!W97)</f>
        <v/>
      </c>
      <c r="P81" s="479" t="str">
        <f>IF(基本情報入力シート!X97="","",基本情報入力シート!X97)</f>
        <v/>
      </c>
      <c r="Q81" s="479" t="str">
        <f>IF(基本情報入力シート!Y97="","",基本情報入力シート!Y97)</f>
        <v/>
      </c>
      <c r="R81" s="162"/>
      <c r="S81" s="161"/>
      <c r="T81" s="161"/>
      <c r="U81" s="517"/>
      <c r="V81" s="170"/>
      <c r="W81" s="170"/>
      <c r="X81" s="170"/>
      <c r="Y81" s="170"/>
    </row>
    <row r="82" spans="1:25" ht="27.75" customHeight="1">
      <c r="A82" s="475">
        <f t="shared" si="0"/>
        <v>66</v>
      </c>
      <c r="B82" s="888" t="str">
        <f>IF(基本情報入力シート!C98="","",基本情報入力シート!C98)</f>
        <v/>
      </c>
      <c r="C82" s="707"/>
      <c r="D82" s="707"/>
      <c r="E82" s="707"/>
      <c r="F82" s="707"/>
      <c r="G82" s="707"/>
      <c r="H82" s="707"/>
      <c r="I82" s="707"/>
      <c r="J82" s="707"/>
      <c r="K82" s="889"/>
      <c r="L82" s="476" t="s">
        <v>247</v>
      </c>
      <c r="M82" s="511" t="str">
        <f>IF(基本情報入力シート!M98="","",基本情報入力シート!M98)</f>
        <v/>
      </c>
      <c r="N82" s="512" t="str">
        <f>IF(基本情報入力シート!R98="","",基本情報入力シート!R98)</f>
        <v/>
      </c>
      <c r="O82" s="512" t="str">
        <f>IF(基本情報入力シート!W98="","",基本情報入力シート!W98)</f>
        <v/>
      </c>
      <c r="P82" s="479" t="str">
        <f>IF(基本情報入力シート!X98="","",基本情報入力シート!X98)</f>
        <v/>
      </c>
      <c r="Q82" s="479" t="str">
        <f>IF(基本情報入力シート!Y98="","",基本情報入力シート!Y98)</f>
        <v/>
      </c>
      <c r="R82" s="162"/>
      <c r="S82" s="161"/>
      <c r="T82" s="161"/>
      <c r="U82" s="517"/>
      <c r="V82" s="170"/>
      <c r="W82" s="170"/>
      <c r="X82" s="170"/>
      <c r="Y82" s="170"/>
    </row>
    <row r="83" spans="1:25" ht="27.75" customHeight="1">
      <c r="A83" s="475">
        <f t="shared" ref="A83:A116" si="1">A82+1</f>
        <v>67</v>
      </c>
      <c r="B83" s="888" t="str">
        <f>IF(基本情報入力シート!C99="","",基本情報入力シート!C99)</f>
        <v/>
      </c>
      <c r="C83" s="707"/>
      <c r="D83" s="707"/>
      <c r="E83" s="707"/>
      <c r="F83" s="707"/>
      <c r="G83" s="707"/>
      <c r="H83" s="707"/>
      <c r="I83" s="707"/>
      <c r="J83" s="707"/>
      <c r="K83" s="889"/>
      <c r="L83" s="476" t="s">
        <v>248</v>
      </c>
      <c r="M83" s="511" t="str">
        <f>IF(基本情報入力シート!M99="","",基本情報入力シート!M99)</f>
        <v/>
      </c>
      <c r="N83" s="512" t="str">
        <f>IF(基本情報入力シート!R99="","",基本情報入力シート!R99)</f>
        <v/>
      </c>
      <c r="O83" s="512" t="str">
        <f>IF(基本情報入力シート!W99="","",基本情報入力シート!W99)</f>
        <v/>
      </c>
      <c r="P83" s="479" t="str">
        <f>IF(基本情報入力シート!X99="","",基本情報入力シート!X99)</f>
        <v/>
      </c>
      <c r="Q83" s="479" t="str">
        <f>IF(基本情報入力シート!Y99="","",基本情報入力シート!Y99)</f>
        <v/>
      </c>
      <c r="R83" s="162"/>
      <c r="S83" s="161"/>
      <c r="T83" s="161"/>
      <c r="U83" s="517"/>
      <c r="V83" s="170"/>
      <c r="W83" s="170"/>
      <c r="X83" s="170"/>
      <c r="Y83" s="170"/>
    </row>
    <row r="84" spans="1:25" ht="27.75" customHeight="1">
      <c r="A84" s="475">
        <f t="shared" si="1"/>
        <v>68</v>
      </c>
      <c r="B84" s="888" t="str">
        <f>IF(基本情報入力シート!C100="","",基本情報入力シート!C100)</f>
        <v/>
      </c>
      <c r="C84" s="707"/>
      <c r="D84" s="707"/>
      <c r="E84" s="707"/>
      <c r="F84" s="707"/>
      <c r="G84" s="707"/>
      <c r="H84" s="707"/>
      <c r="I84" s="707"/>
      <c r="J84" s="707"/>
      <c r="K84" s="889"/>
      <c r="L84" s="476" t="s">
        <v>249</v>
      </c>
      <c r="M84" s="511" t="str">
        <f>IF(基本情報入力シート!M100="","",基本情報入力シート!M100)</f>
        <v/>
      </c>
      <c r="N84" s="512" t="str">
        <f>IF(基本情報入力シート!R100="","",基本情報入力シート!R100)</f>
        <v/>
      </c>
      <c r="O84" s="512" t="str">
        <f>IF(基本情報入力シート!W100="","",基本情報入力シート!W100)</f>
        <v/>
      </c>
      <c r="P84" s="479" t="str">
        <f>IF(基本情報入力シート!X100="","",基本情報入力シート!X100)</f>
        <v/>
      </c>
      <c r="Q84" s="479" t="str">
        <f>IF(基本情報入力シート!Y100="","",基本情報入力シート!Y100)</f>
        <v/>
      </c>
      <c r="R84" s="162"/>
      <c r="S84" s="161"/>
      <c r="T84" s="161"/>
      <c r="U84" s="517"/>
      <c r="V84" s="170"/>
      <c r="W84" s="170"/>
      <c r="X84" s="170"/>
      <c r="Y84" s="170"/>
    </row>
    <row r="85" spans="1:25" ht="27.75" customHeight="1">
      <c r="A85" s="475">
        <f t="shared" si="1"/>
        <v>69</v>
      </c>
      <c r="B85" s="888" t="str">
        <f>IF(基本情報入力シート!C101="","",基本情報入力シート!C101)</f>
        <v/>
      </c>
      <c r="C85" s="707"/>
      <c r="D85" s="707"/>
      <c r="E85" s="707"/>
      <c r="F85" s="707"/>
      <c r="G85" s="707"/>
      <c r="H85" s="707"/>
      <c r="I85" s="707"/>
      <c r="J85" s="707"/>
      <c r="K85" s="889"/>
      <c r="L85" s="476" t="s">
        <v>250</v>
      </c>
      <c r="M85" s="511" t="str">
        <f>IF(基本情報入力シート!M101="","",基本情報入力シート!M101)</f>
        <v/>
      </c>
      <c r="N85" s="512" t="str">
        <f>IF(基本情報入力シート!R101="","",基本情報入力シート!R101)</f>
        <v/>
      </c>
      <c r="O85" s="512" t="str">
        <f>IF(基本情報入力シート!W101="","",基本情報入力シート!W101)</f>
        <v/>
      </c>
      <c r="P85" s="479" t="str">
        <f>IF(基本情報入力シート!X101="","",基本情報入力シート!X101)</f>
        <v/>
      </c>
      <c r="Q85" s="479" t="str">
        <f>IF(基本情報入力シート!Y101="","",基本情報入力シート!Y101)</f>
        <v/>
      </c>
      <c r="R85" s="162"/>
      <c r="S85" s="161"/>
      <c r="T85" s="161"/>
      <c r="U85" s="517"/>
      <c r="V85" s="170"/>
      <c r="W85" s="170"/>
      <c r="X85" s="170"/>
      <c r="Y85" s="170"/>
    </row>
    <row r="86" spans="1:25" ht="27.75" customHeight="1">
      <c r="A86" s="475">
        <f t="shared" si="1"/>
        <v>70</v>
      </c>
      <c r="B86" s="888" t="str">
        <f>IF(基本情報入力シート!C102="","",基本情報入力シート!C102)</f>
        <v/>
      </c>
      <c r="C86" s="707"/>
      <c r="D86" s="707"/>
      <c r="E86" s="707"/>
      <c r="F86" s="707"/>
      <c r="G86" s="707"/>
      <c r="H86" s="707"/>
      <c r="I86" s="707"/>
      <c r="J86" s="707"/>
      <c r="K86" s="889"/>
      <c r="L86" s="476" t="s">
        <v>251</v>
      </c>
      <c r="M86" s="511" t="str">
        <f>IF(基本情報入力シート!M102="","",基本情報入力シート!M102)</f>
        <v/>
      </c>
      <c r="N86" s="512" t="str">
        <f>IF(基本情報入力シート!R102="","",基本情報入力シート!R102)</f>
        <v/>
      </c>
      <c r="O86" s="512" t="str">
        <f>IF(基本情報入力シート!W102="","",基本情報入力シート!W102)</f>
        <v/>
      </c>
      <c r="P86" s="479" t="str">
        <f>IF(基本情報入力シート!X102="","",基本情報入力シート!X102)</f>
        <v/>
      </c>
      <c r="Q86" s="479" t="str">
        <f>IF(基本情報入力シート!Y102="","",基本情報入力シート!Y102)</f>
        <v/>
      </c>
      <c r="R86" s="162"/>
      <c r="S86" s="161"/>
      <c r="T86" s="161"/>
      <c r="U86" s="517"/>
      <c r="V86" s="170"/>
      <c r="W86" s="170"/>
      <c r="X86" s="170"/>
      <c r="Y86" s="170"/>
    </row>
    <row r="87" spans="1:25" ht="27.75" customHeight="1">
      <c r="A87" s="475">
        <f t="shared" si="1"/>
        <v>71</v>
      </c>
      <c r="B87" s="888" t="str">
        <f>IF(基本情報入力シート!C103="","",基本情報入力シート!C103)</f>
        <v/>
      </c>
      <c r="C87" s="707"/>
      <c r="D87" s="707"/>
      <c r="E87" s="707"/>
      <c r="F87" s="707"/>
      <c r="G87" s="707"/>
      <c r="H87" s="707"/>
      <c r="I87" s="707"/>
      <c r="J87" s="707"/>
      <c r="K87" s="889"/>
      <c r="L87" s="476" t="s">
        <v>252</v>
      </c>
      <c r="M87" s="511" t="str">
        <f>IF(基本情報入力シート!M103="","",基本情報入力シート!M103)</f>
        <v/>
      </c>
      <c r="N87" s="512" t="str">
        <f>IF(基本情報入力シート!R103="","",基本情報入力シート!R103)</f>
        <v/>
      </c>
      <c r="O87" s="512" t="str">
        <f>IF(基本情報入力シート!W103="","",基本情報入力シート!W103)</f>
        <v/>
      </c>
      <c r="P87" s="479" t="str">
        <f>IF(基本情報入力シート!X103="","",基本情報入力シート!X103)</f>
        <v/>
      </c>
      <c r="Q87" s="479" t="str">
        <f>IF(基本情報入力シート!Y103="","",基本情報入力シート!Y103)</f>
        <v/>
      </c>
      <c r="R87" s="162"/>
      <c r="S87" s="161"/>
      <c r="T87" s="161"/>
      <c r="U87" s="517"/>
      <c r="V87" s="170"/>
      <c r="W87" s="170"/>
      <c r="X87" s="170"/>
      <c r="Y87" s="170"/>
    </row>
    <row r="88" spans="1:25" ht="27.75" customHeight="1">
      <c r="A88" s="475">
        <f t="shared" si="1"/>
        <v>72</v>
      </c>
      <c r="B88" s="888" t="str">
        <f>IF(基本情報入力シート!C104="","",基本情報入力シート!C104)</f>
        <v/>
      </c>
      <c r="C88" s="707"/>
      <c r="D88" s="707"/>
      <c r="E88" s="707"/>
      <c r="F88" s="707"/>
      <c r="G88" s="707"/>
      <c r="H88" s="707"/>
      <c r="I88" s="707"/>
      <c r="J88" s="707"/>
      <c r="K88" s="889"/>
      <c r="L88" s="476" t="s">
        <v>253</v>
      </c>
      <c r="M88" s="511" t="str">
        <f>IF(基本情報入力シート!M104="","",基本情報入力シート!M104)</f>
        <v/>
      </c>
      <c r="N88" s="512" t="str">
        <f>IF(基本情報入力シート!R104="","",基本情報入力シート!R104)</f>
        <v/>
      </c>
      <c r="O88" s="512" t="str">
        <f>IF(基本情報入力シート!W104="","",基本情報入力シート!W104)</f>
        <v/>
      </c>
      <c r="P88" s="479" t="str">
        <f>IF(基本情報入力シート!X104="","",基本情報入力シート!X104)</f>
        <v/>
      </c>
      <c r="Q88" s="479" t="str">
        <f>IF(基本情報入力シート!Y104="","",基本情報入力シート!Y104)</f>
        <v/>
      </c>
      <c r="R88" s="162"/>
      <c r="S88" s="161"/>
      <c r="T88" s="161"/>
      <c r="U88" s="517"/>
      <c r="V88" s="170"/>
      <c r="W88" s="170"/>
      <c r="X88" s="170"/>
      <c r="Y88" s="170"/>
    </row>
    <row r="89" spans="1:25" ht="27.75" customHeight="1">
      <c r="A89" s="475">
        <f t="shared" si="1"/>
        <v>73</v>
      </c>
      <c r="B89" s="888" t="str">
        <f>IF(基本情報入力シート!C105="","",基本情報入力シート!C105)</f>
        <v/>
      </c>
      <c r="C89" s="707"/>
      <c r="D89" s="707"/>
      <c r="E89" s="707"/>
      <c r="F89" s="707"/>
      <c r="G89" s="707"/>
      <c r="H89" s="707"/>
      <c r="I89" s="707"/>
      <c r="J89" s="707"/>
      <c r="K89" s="889"/>
      <c r="L89" s="476" t="s">
        <v>254</v>
      </c>
      <c r="M89" s="511" t="str">
        <f>IF(基本情報入力シート!M105="","",基本情報入力シート!M105)</f>
        <v/>
      </c>
      <c r="N89" s="512" t="str">
        <f>IF(基本情報入力シート!R105="","",基本情報入力シート!R105)</f>
        <v/>
      </c>
      <c r="O89" s="512" t="str">
        <f>IF(基本情報入力シート!W105="","",基本情報入力シート!W105)</f>
        <v/>
      </c>
      <c r="P89" s="479" t="str">
        <f>IF(基本情報入力シート!X105="","",基本情報入力シート!X105)</f>
        <v/>
      </c>
      <c r="Q89" s="479" t="str">
        <f>IF(基本情報入力シート!Y105="","",基本情報入力シート!Y105)</f>
        <v/>
      </c>
      <c r="R89" s="162"/>
      <c r="S89" s="161"/>
      <c r="T89" s="161"/>
      <c r="U89" s="517"/>
      <c r="V89" s="170"/>
      <c r="W89" s="170"/>
      <c r="X89" s="170"/>
      <c r="Y89" s="170"/>
    </row>
    <row r="90" spans="1:25" ht="27.75" customHeight="1">
      <c r="A90" s="475">
        <f t="shared" si="1"/>
        <v>74</v>
      </c>
      <c r="B90" s="888" t="str">
        <f>IF(基本情報入力シート!C106="","",基本情報入力シート!C106)</f>
        <v/>
      </c>
      <c r="C90" s="707"/>
      <c r="D90" s="707"/>
      <c r="E90" s="707"/>
      <c r="F90" s="707"/>
      <c r="G90" s="707"/>
      <c r="H90" s="707"/>
      <c r="I90" s="707"/>
      <c r="J90" s="707"/>
      <c r="K90" s="889"/>
      <c r="L90" s="476" t="s">
        <v>255</v>
      </c>
      <c r="M90" s="511" t="str">
        <f>IF(基本情報入力シート!M106="","",基本情報入力シート!M106)</f>
        <v/>
      </c>
      <c r="N90" s="512" t="str">
        <f>IF(基本情報入力シート!R106="","",基本情報入力シート!R106)</f>
        <v/>
      </c>
      <c r="O90" s="512" t="str">
        <f>IF(基本情報入力シート!W106="","",基本情報入力シート!W106)</f>
        <v/>
      </c>
      <c r="P90" s="479" t="str">
        <f>IF(基本情報入力シート!X106="","",基本情報入力シート!X106)</f>
        <v/>
      </c>
      <c r="Q90" s="479" t="str">
        <f>IF(基本情報入力シート!Y106="","",基本情報入力シート!Y106)</f>
        <v/>
      </c>
      <c r="R90" s="162"/>
      <c r="S90" s="161"/>
      <c r="T90" s="161"/>
      <c r="U90" s="517"/>
      <c r="V90" s="170"/>
      <c r="W90" s="170"/>
      <c r="X90" s="170"/>
      <c r="Y90" s="170"/>
    </row>
    <row r="91" spans="1:25" ht="27.75" customHeight="1">
      <c r="A91" s="475">
        <f t="shared" si="1"/>
        <v>75</v>
      </c>
      <c r="B91" s="888" t="str">
        <f>IF(基本情報入力シート!C107="","",基本情報入力シート!C107)</f>
        <v/>
      </c>
      <c r="C91" s="707"/>
      <c r="D91" s="707"/>
      <c r="E91" s="707"/>
      <c r="F91" s="707"/>
      <c r="G91" s="707"/>
      <c r="H91" s="707"/>
      <c r="I91" s="707"/>
      <c r="J91" s="707"/>
      <c r="K91" s="889"/>
      <c r="L91" s="476" t="s">
        <v>256</v>
      </c>
      <c r="M91" s="511" t="str">
        <f>IF(基本情報入力シート!M107="","",基本情報入力シート!M107)</f>
        <v/>
      </c>
      <c r="N91" s="512" t="str">
        <f>IF(基本情報入力シート!R107="","",基本情報入力シート!R107)</f>
        <v/>
      </c>
      <c r="O91" s="512" t="str">
        <f>IF(基本情報入力シート!W107="","",基本情報入力シート!W107)</f>
        <v/>
      </c>
      <c r="P91" s="479" t="str">
        <f>IF(基本情報入力シート!X107="","",基本情報入力シート!X107)</f>
        <v/>
      </c>
      <c r="Q91" s="479" t="str">
        <f>IF(基本情報入力シート!Y107="","",基本情報入力シート!Y107)</f>
        <v/>
      </c>
      <c r="R91" s="162"/>
      <c r="S91" s="161"/>
      <c r="T91" s="161"/>
      <c r="U91" s="517"/>
      <c r="V91" s="170"/>
      <c r="W91" s="170"/>
      <c r="X91" s="170"/>
      <c r="Y91" s="170"/>
    </row>
    <row r="92" spans="1:25" ht="27.75" customHeight="1">
      <c r="A92" s="475">
        <f t="shared" si="1"/>
        <v>76</v>
      </c>
      <c r="B92" s="888" t="str">
        <f>IF(基本情報入力シート!C108="","",基本情報入力シート!C108)</f>
        <v/>
      </c>
      <c r="C92" s="707"/>
      <c r="D92" s="707"/>
      <c r="E92" s="707"/>
      <c r="F92" s="707"/>
      <c r="G92" s="707"/>
      <c r="H92" s="707"/>
      <c r="I92" s="707"/>
      <c r="J92" s="707"/>
      <c r="K92" s="889"/>
      <c r="L92" s="476" t="s">
        <v>257</v>
      </c>
      <c r="M92" s="511" t="str">
        <f>IF(基本情報入力シート!M108="","",基本情報入力シート!M108)</f>
        <v/>
      </c>
      <c r="N92" s="512" t="str">
        <f>IF(基本情報入力シート!R108="","",基本情報入力シート!R108)</f>
        <v/>
      </c>
      <c r="O92" s="512" t="str">
        <f>IF(基本情報入力シート!W108="","",基本情報入力シート!W108)</f>
        <v/>
      </c>
      <c r="P92" s="479" t="str">
        <f>IF(基本情報入力シート!X108="","",基本情報入力シート!X108)</f>
        <v/>
      </c>
      <c r="Q92" s="479" t="str">
        <f>IF(基本情報入力シート!Y108="","",基本情報入力シート!Y108)</f>
        <v/>
      </c>
      <c r="R92" s="162"/>
      <c r="S92" s="161"/>
      <c r="T92" s="161"/>
      <c r="U92" s="517"/>
      <c r="V92" s="170"/>
      <c r="W92" s="170"/>
      <c r="X92" s="170"/>
      <c r="Y92" s="170"/>
    </row>
    <row r="93" spans="1:25" ht="27.75" customHeight="1">
      <c r="A93" s="475">
        <f t="shared" si="1"/>
        <v>77</v>
      </c>
      <c r="B93" s="888" t="str">
        <f>IF(基本情報入力シート!C109="","",基本情報入力シート!C109)</f>
        <v/>
      </c>
      <c r="C93" s="707"/>
      <c r="D93" s="707"/>
      <c r="E93" s="707"/>
      <c r="F93" s="707"/>
      <c r="G93" s="707"/>
      <c r="H93" s="707"/>
      <c r="I93" s="707"/>
      <c r="J93" s="707"/>
      <c r="K93" s="889"/>
      <c r="L93" s="476" t="s">
        <v>258</v>
      </c>
      <c r="M93" s="511" t="str">
        <f>IF(基本情報入力シート!M109="","",基本情報入力シート!M109)</f>
        <v/>
      </c>
      <c r="N93" s="512" t="str">
        <f>IF(基本情報入力シート!R109="","",基本情報入力シート!R109)</f>
        <v/>
      </c>
      <c r="O93" s="512" t="str">
        <f>IF(基本情報入力シート!W109="","",基本情報入力シート!W109)</f>
        <v/>
      </c>
      <c r="P93" s="479" t="str">
        <f>IF(基本情報入力シート!X109="","",基本情報入力シート!X109)</f>
        <v/>
      </c>
      <c r="Q93" s="479" t="str">
        <f>IF(基本情報入力シート!Y109="","",基本情報入力シート!Y109)</f>
        <v/>
      </c>
      <c r="R93" s="162"/>
      <c r="S93" s="161"/>
      <c r="T93" s="161"/>
      <c r="U93" s="517"/>
      <c r="V93" s="170"/>
      <c r="W93" s="170"/>
      <c r="X93" s="170"/>
      <c r="Y93" s="170"/>
    </row>
    <row r="94" spans="1:25" ht="27.75" customHeight="1">
      <c r="A94" s="475">
        <f t="shared" si="1"/>
        <v>78</v>
      </c>
      <c r="B94" s="888" t="str">
        <f>IF(基本情報入力シート!C110="","",基本情報入力シート!C110)</f>
        <v/>
      </c>
      <c r="C94" s="707"/>
      <c r="D94" s="707"/>
      <c r="E94" s="707"/>
      <c r="F94" s="707"/>
      <c r="G94" s="707"/>
      <c r="H94" s="707"/>
      <c r="I94" s="707"/>
      <c r="J94" s="707"/>
      <c r="K94" s="889"/>
      <c r="L94" s="476" t="s">
        <v>259</v>
      </c>
      <c r="M94" s="511" t="str">
        <f>IF(基本情報入力シート!M110="","",基本情報入力シート!M110)</f>
        <v/>
      </c>
      <c r="N94" s="512" t="str">
        <f>IF(基本情報入力シート!R110="","",基本情報入力シート!R110)</f>
        <v/>
      </c>
      <c r="O94" s="512" t="str">
        <f>IF(基本情報入力シート!W110="","",基本情報入力シート!W110)</f>
        <v/>
      </c>
      <c r="P94" s="479" t="str">
        <f>IF(基本情報入力シート!X110="","",基本情報入力シート!X110)</f>
        <v/>
      </c>
      <c r="Q94" s="479" t="str">
        <f>IF(基本情報入力シート!Y110="","",基本情報入力シート!Y110)</f>
        <v/>
      </c>
      <c r="R94" s="162"/>
      <c r="S94" s="161"/>
      <c r="T94" s="161"/>
      <c r="U94" s="517"/>
      <c r="V94" s="170"/>
      <c r="W94" s="170"/>
      <c r="X94" s="170"/>
      <c r="Y94" s="170"/>
    </row>
    <row r="95" spans="1:25" ht="27.75" customHeight="1">
      <c r="A95" s="475">
        <f t="shared" si="1"/>
        <v>79</v>
      </c>
      <c r="B95" s="888" t="str">
        <f>IF(基本情報入力シート!C111="","",基本情報入力シート!C111)</f>
        <v/>
      </c>
      <c r="C95" s="707"/>
      <c r="D95" s="707"/>
      <c r="E95" s="707"/>
      <c r="F95" s="707"/>
      <c r="G95" s="707"/>
      <c r="H95" s="707"/>
      <c r="I95" s="707"/>
      <c r="J95" s="707"/>
      <c r="K95" s="889"/>
      <c r="L95" s="476" t="s">
        <v>260</v>
      </c>
      <c r="M95" s="511" t="str">
        <f>IF(基本情報入力シート!M111="","",基本情報入力シート!M111)</f>
        <v/>
      </c>
      <c r="N95" s="512" t="str">
        <f>IF(基本情報入力シート!R111="","",基本情報入力シート!R111)</f>
        <v/>
      </c>
      <c r="O95" s="512" t="str">
        <f>IF(基本情報入力シート!W111="","",基本情報入力シート!W111)</f>
        <v/>
      </c>
      <c r="P95" s="479" t="str">
        <f>IF(基本情報入力シート!X111="","",基本情報入力シート!X111)</f>
        <v/>
      </c>
      <c r="Q95" s="479" t="str">
        <f>IF(基本情報入力シート!Y111="","",基本情報入力シート!Y111)</f>
        <v/>
      </c>
      <c r="R95" s="162"/>
      <c r="S95" s="161"/>
      <c r="T95" s="161"/>
      <c r="U95" s="517"/>
      <c r="V95" s="170"/>
      <c r="W95" s="170"/>
      <c r="X95" s="170"/>
      <c r="Y95" s="170"/>
    </row>
    <row r="96" spans="1:25" ht="27.75" customHeight="1">
      <c r="A96" s="475">
        <f t="shared" si="1"/>
        <v>80</v>
      </c>
      <c r="B96" s="888" t="str">
        <f>IF(基本情報入力シート!C112="","",基本情報入力シート!C112)</f>
        <v/>
      </c>
      <c r="C96" s="707"/>
      <c r="D96" s="707"/>
      <c r="E96" s="707"/>
      <c r="F96" s="707"/>
      <c r="G96" s="707"/>
      <c r="H96" s="707"/>
      <c r="I96" s="707"/>
      <c r="J96" s="707"/>
      <c r="K96" s="889"/>
      <c r="L96" s="476" t="s">
        <v>261</v>
      </c>
      <c r="M96" s="511" t="str">
        <f>IF(基本情報入力シート!M112="","",基本情報入力シート!M112)</f>
        <v/>
      </c>
      <c r="N96" s="512" t="str">
        <f>IF(基本情報入力シート!R112="","",基本情報入力シート!R112)</f>
        <v/>
      </c>
      <c r="O96" s="512" t="str">
        <f>IF(基本情報入力シート!W112="","",基本情報入力シート!W112)</f>
        <v/>
      </c>
      <c r="P96" s="479" t="str">
        <f>IF(基本情報入力シート!X112="","",基本情報入力シート!X112)</f>
        <v/>
      </c>
      <c r="Q96" s="479" t="str">
        <f>IF(基本情報入力シート!Y112="","",基本情報入力シート!Y112)</f>
        <v/>
      </c>
      <c r="R96" s="162"/>
      <c r="S96" s="161"/>
      <c r="T96" s="161"/>
      <c r="U96" s="517"/>
      <c r="V96" s="170"/>
      <c r="W96" s="170"/>
      <c r="X96" s="170"/>
      <c r="Y96" s="170"/>
    </row>
    <row r="97" spans="1:25" ht="27.75" customHeight="1">
      <c r="A97" s="475">
        <f t="shared" si="1"/>
        <v>81</v>
      </c>
      <c r="B97" s="888" t="str">
        <f>IF(基本情報入力シート!C113="","",基本情報入力シート!C113)</f>
        <v/>
      </c>
      <c r="C97" s="707"/>
      <c r="D97" s="707"/>
      <c r="E97" s="707"/>
      <c r="F97" s="707"/>
      <c r="G97" s="707"/>
      <c r="H97" s="707"/>
      <c r="I97" s="707"/>
      <c r="J97" s="707"/>
      <c r="K97" s="889"/>
      <c r="L97" s="476" t="s">
        <v>262</v>
      </c>
      <c r="M97" s="511" t="str">
        <f>IF(基本情報入力シート!M113="","",基本情報入力シート!M113)</f>
        <v/>
      </c>
      <c r="N97" s="512" t="str">
        <f>IF(基本情報入力シート!R113="","",基本情報入力シート!R113)</f>
        <v/>
      </c>
      <c r="O97" s="512" t="str">
        <f>IF(基本情報入力シート!W113="","",基本情報入力シート!W113)</f>
        <v/>
      </c>
      <c r="P97" s="479" t="str">
        <f>IF(基本情報入力シート!X113="","",基本情報入力シート!X113)</f>
        <v/>
      </c>
      <c r="Q97" s="479" t="str">
        <f>IF(基本情報入力シート!Y113="","",基本情報入力シート!Y113)</f>
        <v/>
      </c>
      <c r="R97" s="162"/>
      <c r="S97" s="161"/>
      <c r="T97" s="161"/>
      <c r="U97" s="517"/>
      <c r="V97" s="170"/>
      <c r="W97" s="170"/>
      <c r="X97" s="170"/>
      <c r="Y97" s="170"/>
    </row>
    <row r="98" spans="1:25" ht="27.75" customHeight="1">
      <c r="A98" s="475">
        <f t="shared" si="1"/>
        <v>82</v>
      </c>
      <c r="B98" s="888" t="str">
        <f>IF(基本情報入力シート!C114="","",基本情報入力シート!C114)</f>
        <v/>
      </c>
      <c r="C98" s="707"/>
      <c r="D98" s="707"/>
      <c r="E98" s="707"/>
      <c r="F98" s="707"/>
      <c r="G98" s="707"/>
      <c r="H98" s="707"/>
      <c r="I98" s="707"/>
      <c r="J98" s="707"/>
      <c r="K98" s="889"/>
      <c r="L98" s="476" t="s">
        <v>263</v>
      </c>
      <c r="M98" s="511" t="str">
        <f>IF(基本情報入力シート!M114="","",基本情報入力シート!M114)</f>
        <v/>
      </c>
      <c r="N98" s="512" t="str">
        <f>IF(基本情報入力シート!R114="","",基本情報入力シート!R114)</f>
        <v/>
      </c>
      <c r="O98" s="512" t="str">
        <f>IF(基本情報入力シート!W114="","",基本情報入力シート!W114)</f>
        <v/>
      </c>
      <c r="P98" s="479" t="str">
        <f>IF(基本情報入力シート!X114="","",基本情報入力シート!X114)</f>
        <v/>
      </c>
      <c r="Q98" s="479" t="str">
        <f>IF(基本情報入力シート!Y114="","",基本情報入力シート!Y114)</f>
        <v/>
      </c>
      <c r="R98" s="162"/>
      <c r="S98" s="161"/>
      <c r="T98" s="161"/>
      <c r="U98" s="517"/>
      <c r="V98" s="170"/>
      <c r="W98" s="170"/>
      <c r="X98" s="170"/>
      <c r="Y98" s="170"/>
    </row>
    <row r="99" spans="1:25" ht="27.75" customHeight="1">
      <c r="A99" s="475">
        <f t="shared" si="1"/>
        <v>83</v>
      </c>
      <c r="B99" s="888" t="str">
        <f>IF(基本情報入力シート!C115="","",基本情報入力シート!C115)</f>
        <v/>
      </c>
      <c r="C99" s="707"/>
      <c r="D99" s="707"/>
      <c r="E99" s="707"/>
      <c r="F99" s="707"/>
      <c r="G99" s="707"/>
      <c r="H99" s="707"/>
      <c r="I99" s="707"/>
      <c r="J99" s="707"/>
      <c r="K99" s="889"/>
      <c r="L99" s="476" t="s">
        <v>264</v>
      </c>
      <c r="M99" s="511" t="str">
        <f>IF(基本情報入力シート!M115="","",基本情報入力シート!M115)</f>
        <v/>
      </c>
      <c r="N99" s="512" t="str">
        <f>IF(基本情報入力シート!R115="","",基本情報入力シート!R115)</f>
        <v/>
      </c>
      <c r="O99" s="512" t="str">
        <f>IF(基本情報入力シート!W115="","",基本情報入力シート!W115)</f>
        <v/>
      </c>
      <c r="P99" s="479" t="str">
        <f>IF(基本情報入力シート!X115="","",基本情報入力シート!X115)</f>
        <v/>
      </c>
      <c r="Q99" s="479" t="str">
        <f>IF(基本情報入力シート!Y115="","",基本情報入力シート!Y115)</f>
        <v/>
      </c>
      <c r="R99" s="162"/>
      <c r="S99" s="161"/>
      <c r="T99" s="161"/>
      <c r="U99" s="517"/>
      <c r="V99" s="170"/>
      <c r="W99" s="170"/>
      <c r="X99" s="170"/>
      <c r="Y99" s="170"/>
    </row>
    <row r="100" spans="1:25" ht="27.75" customHeight="1">
      <c r="A100" s="475">
        <f t="shared" si="1"/>
        <v>84</v>
      </c>
      <c r="B100" s="888" t="str">
        <f>IF(基本情報入力シート!C116="","",基本情報入力シート!C116)</f>
        <v/>
      </c>
      <c r="C100" s="707"/>
      <c r="D100" s="707"/>
      <c r="E100" s="707"/>
      <c r="F100" s="707"/>
      <c r="G100" s="707"/>
      <c r="H100" s="707"/>
      <c r="I100" s="707"/>
      <c r="J100" s="707"/>
      <c r="K100" s="889"/>
      <c r="L100" s="476" t="s">
        <v>265</v>
      </c>
      <c r="M100" s="511" t="str">
        <f>IF(基本情報入力シート!M116="","",基本情報入力シート!M116)</f>
        <v/>
      </c>
      <c r="N100" s="512" t="str">
        <f>IF(基本情報入力シート!R116="","",基本情報入力シート!R116)</f>
        <v/>
      </c>
      <c r="O100" s="512" t="str">
        <f>IF(基本情報入力シート!W116="","",基本情報入力シート!W116)</f>
        <v/>
      </c>
      <c r="P100" s="479" t="str">
        <f>IF(基本情報入力シート!X116="","",基本情報入力シート!X116)</f>
        <v/>
      </c>
      <c r="Q100" s="479" t="str">
        <f>IF(基本情報入力シート!Y116="","",基本情報入力シート!Y116)</f>
        <v/>
      </c>
      <c r="R100" s="162"/>
      <c r="S100" s="161"/>
      <c r="T100" s="161"/>
      <c r="U100" s="517"/>
      <c r="V100" s="170"/>
      <c r="W100" s="170"/>
      <c r="X100" s="170"/>
      <c r="Y100" s="170"/>
    </row>
    <row r="101" spans="1:25" ht="27.75" customHeight="1">
      <c r="A101" s="475">
        <f t="shared" si="1"/>
        <v>85</v>
      </c>
      <c r="B101" s="888" t="str">
        <f>IF(基本情報入力シート!C117="","",基本情報入力シート!C117)</f>
        <v/>
      </c>
      <c r="C101" s="707"/>
      <c r="D101" s="707"/>
      <c r="E101" s="707"/>
      <c r="F101" s="707"/>
      <c r="G101" s="707"/>
      <c r="H101" s="707"/>
      <c r="I101" s="707"/>
      <c r="J101" s="707"/>
      <c r="K101" s="889"/>
      <c r="L101" s="476" t="s">
        <v>266</v>
      </c>
      <c r="M101" s="511" t="str">
        <f>IF(基本情報入力シート!M117="","",基本情報入力シート!M117)</f>
        <v/>
      </c>
      <c r="N101" s="512" t="str">
        <f>IF(基本情報入力シート!R117="","",基本情報入力シート!R117)</f>
        <v/>
      </c>
      <c r="O101" s="512" t="str">
        <f>IF(基本情報入力シート!W117="","",基本情報入力シート!W117)</f>
        <v/>
      </c>
      <c r="P101" s="479" t="str">
        <f>IF(基本情報入力シート!X117="","",基本情報入力シート!X117)</f>
        <v/>
      </c>
      <c r="Q101" s="479" t="str">
        <f>IF(基本情報入力シート!Y117="","",基本情報入力シート!Y117)</f>
        <v/>
      </c>
      <c r="R101" s="162"/>
      <c r="S101" s="161"/>
      <c r="T101" s="161"/>
      <c r="U101" s="517"/>
      <c r="V101" s="170"/>
      <c r="W101" s="170"/>
      <c r="X101" s="170"/>
      <c r="Y101" s="170"/>
    </row>
    <row r="102" spans="1:25" ht="27.75" customHeight="1">
      <c r="A102" s="475">
        <f t="shared" si="1"/>
        <v>86</v>
      </c>
      <c r="B102" s="888" t="str">
        <f>IF(基本情報入力シート!C118="","",基本情報入力シート!C118)</f>
        <v/>
      </c>
      <c r="C102" s="707"/>
      <c r="D102" s="707"/>
      <c r="E102" s="707"/>
      <c r="F102" s="707"/>
      <c r="G102" s="707"/>
      <c r="H102" s="707"/>
      <c r="I102" s="707"/>
      <c r="J102" s="707"/>
      <c r="K102" s="889"/>
      <c r="L102" s="476" t="s">
        <v>267</v>
      </c>
      <c r="M102" s="511" t="str">
        <f>IF(基本情報入力シート!M118="","",基本情報入力シート!M118)</f>
        <v/>
      </c>
      <c r="N102" s="512" t="str">
        <f>IF(基本情報入力シート!R118="","",基本情報入力シート!R118)</f>
        <v/>
      </c>
      <c r="O102" s="512" t="str">
        <f>IF(基本情報入力シート!W118="","",基本情報入力シート!W118)</f>
        <v/>
      </c>
      <c r="P102" s="479" t="str">
        <f>IF(基本情報入力シート!X118="","",基本情報入力シート!X118)</f>
        <v/>
      </c>
      <c r="Q102" s="479" t="str">
        <f>IF(基本情報入力シート!Y118="","",基本情報入力シート!Y118)</f>
        <v/>
      </c>
      <c r="R102" s="162"/>
      <c r="S102" s="161"/>
      <c r="T102" s="161"/>
      <c r="U102" s="517"/>
      <c r="V102" s="170"/>
      <c r="W102" s="170"/>
      <c r="X102" s="170"/>
      <c r="Y102" s="170"/>
    </row>
    <row r="103" spans="1:25" ht="27.75" customHeight="1">
      <c r="A103" s="475">
        <f t="shared" si="1"/>
        <v>87</v>
      </c>
      <c r="B103" s="888" t="str">
        <f>IF(基本情報入力シート!C119="","",基本情報入力シート!C119)</f>
        <v/>
      </c>
      <c r="C103" s="707"/>
      <c r="D103" s="707"/>
      <c r="E103" s="707"/>
      <c r="F103" s="707"/>
      <c r="G103" s="707"/>
      <c r="H103" s="707"/>
      <c r="I103" s="707"/>
      <c r="J103" s="707"/>
      <c r="K103" s="889"/>
      <c r="L103" s="476" t="s">
        <v>268</v>
      </c>
      <c r="M103" s="511" t="str">
        <f>IF(基本情報入力シート!M119="","",基本情報入力シート!M119)</f>
        <v/>
      </c>
      <c r="N103" s="512" t="str">
        <f>IF(基本情報入力シート!R119="","",基本情報入力シート!R119)</f>
        <v/>
      </c>
      <c r="O103" s="512" t="str">
        <f>IF(基本情報入力シート!W119="","",基本情報入力シート!W119)</f>
        <v/>
      </c>
      <c r="P103" s="479" t="str">
        <f>IF(基本情報入力シート!X119="","",基本情報入力シート!X119)</f>
        <v/>
      </c>
      <c r="Q103" s="479" t="str">
        <f>IF(基本情報入力シート!Y119="","",基本情報入力シート!Y119)</f>
        <v/>
      </c>
      <c r="R103" s="162"/>
      <c r="S103" s="161"/>
      <c r="T103" s="161"/>
      <c r="U103" s="517"/>
      <c r="V103" s="170"/>
      <c r="W103" s="170"/>
      <c r="X103" s="170"/>
      <c r="Y103" s="170"/>
    </row>
    <row r="104" spans="1:25" ht="27.75" customHeight="1">
      <c r="A104" s="475">
        <f t="shared" si="1"/>
        <v>88</v>
      </c>
      <c r="B104" s="888" t="str">
        <f>IF(基本情報入力シート!C120="","",基本情報入力シート!C120)</f>
        <v/>
      </c>
      <c r="C104" s="707"/>
      <c r="D104" s="707"/>
      <c r="E104" s="707"/>
      <c r="F104" s="707"/>
      <c r="G104" s="707"/>
      <c r="H104" s="707"/>
      <c r="I104" s="707"/>
      <c r="J104" s="707"/>
      <c r="K104" s="889"/>
      <c r="L104" s="476" t="s">
        <v>269</v>
      </c>
      <c r="M104" s="511" t="str">
        <f>IF(基本情報入力シート!M120="","",基本情報入力シート!M120)</f>
        <v/>
      </c>
      <c r="N104" s="512" t="str">
        <f>IF(基本情報入力シート!R120="","",基本情報入力シート!R120)</f>
        <v/>
      </c>
      <c r="O104" s="512" t="str">
        <f>IF(基本情報入力シート!W120="","",基本情報入力シート!W120)</f>
        <v/>
      </c>
      <c r="P104" s="479" t="str">
        <f>IF(基本情報入力シート!X120="","",基本情報入力シート!X120)</f>
        <v/>
      </c>
      <c r="Q104" s="479" t="str">
        <f>IF(基本情報入力シート!Y120="","",基本情報入力シート!Y120)</f>
        <v/>
      </c>
      <c r="R104" s="162"/>
      <c r="S104" s="161"/>
      <c r="T104" s="161"/>
      <c r="U104" s="517"/>
      <c r="V104" s="170"/>
      <c r="W104" s="170"/>
      <c r="X104" s="170"/>
      <c r="Y104" s="170"/>
    </row>
    <row r="105" spans="1:25" ht="27.75" customHeight="1">
      <c r="A105" s="475">
        <f t="shared" si="1"/>
        <v>89</v>
      </c>
      <c r="B105" s="888" t="str">
        <f>IF(基本情報入力シート!C121="","",基本情報入力シート!C121)</f>
        <v/>
      </c>
      <c r="C105" s="707"/>
      <c r="D105" s="707"/>
      <c r="E105" s="707"/>
      <c r="F105" s="707"/>
      <c r="G105" s="707"/>
      <c r="H105" s="707"/>
      <c r="I105" s="707"/>
      <c r="J105" s="707"/>
      <c r="K105" s="889"/>
      <c r="L105" s="476" t="s">
        <v>270</v>
      </c>
      <c r="M105" s="511" t="str">
        <f>IF(基本情報入力シート!M121="","",基本情報入力シート!M121)</f>
        <v/>
      </c>
      <c r="N105" s="512" t="str">
        <f>IF(基本情報入力シート!R121="","",基本情報入力シート!R121)</f>
        <v/>
      </c>
      <c r="O105" s="512" t="str">
        <f>IF(基本情報入力シート!W121="","",基本情報入力シート!W121)</f>
        <v/>
      </c>
      <c r="P105" s="479" t="str">
        <f>IF(基本情報入力シート!X121="","",基本情報入力シート!X121)</f>
        <v/>
      </c>
      <c r="Q105" s="479" t="str">
        <f>IF(基本情報入力シート!Y121="","",基本情報入力シート!Y121)</f>
        <v/>
      </c>
      <c r="R105" s="162"/>
      <c r="S105" s="161"/>
      <c r="T105" s="161"/>
      <c r="U105" s="517"/>
      <c r="V105" s="170"/>
      <c r="W105" s="170"/>
      <c r="X105" s="170"/>
      <c r="Y105" s="170"/>
    </row>
    <row r="106" spans="1:25" ht="27.75" customHeight="1">
      <c r="A106" s="475">
        <f t="shared" si="1"/>
        <v>90</v>
      </c>
      <c r="B106" s="888" t="str">
        <f>IF(基本情報入力シート!C122="","",基本情報入力シート!C122)</f>
        <v/>
      </c>
      <c r="C106" s="707"/>
      <c r="D106" s="707"/>
      <c r="E106" s="707"/>
      <c r="F106" s="707"/>
      <c r="G106" s="707"/>
      <c r="H106" s="707"/>
      <c r="I106" s="707"/>
      <c r="J106" s="707"/>
      <c r="K106" s="889"/>
      <c r="L106" s="476" t="s">
        <v>271</v>
      </c>
      <c r="M106" s="511" t="str">
        <f>IF(基本情報入力シート!M122="","",基本情報入力シート!M122)</f>
        <v/>
      </c>
      <c r="N106" s="512" t="str">
        <f>IF(基本情報入力シート!R122="","",基本情報入力シート!R122)</f>
        <v/>
      </c>
      <c r="O106" s="512" t="str">
        <f>IF(基本情報入力シート!W122="","",基本情報入力シート!W122)</f>
        <v/>
      </c>
      <c r="P106" s="479" t="str">
        <f>IF(基本情報入力シート!X122="","",基本情報入力シート!X122)</f>
        <v/>
      </c>
      <c r="Q106" s="479" t="str">
        <f>IF(基本情報入力シート!Y122="","",基本情報入力シート!Y122)</f>
        <v/>
      </c>
      <c r="R106" s="162"/>
      <c r="S106" s="161"/>
      <c r="T106" s="161"/>
      <c r="U106" s="517"/>
      <c r="V106" s="170"/>
      <c r="W106" s="170"/>
      <c r="X106" s="170"/>
      <c r="Y106" s="170"/>
    </row>
    <row r="107" spans="1:25" ht="27.75" customHeight="1">
      <c r="A107" s="475">
        <f t="shared" si="1"/>
        <v>91</v>
      </c>
      <c r="B107" s="888" t="str">
        <f>IF(基本情報入力シート!C123="","",基本情報入力シート!C123)</f>
        <v/>
      </c>
      <c r="C107" s="707"/>
      <c r="D107" s="707"/>
      <c r="E107" s="707"/>
      <c r="F107" s="707"/>
      <c r="G107" s="707"/>
      <c r="H107" s="707"/>
      <c r="I107" s="707"/>
      <c r="J107" s="707"/>
      <c r="K107" s="889"/>
      <c r="L107" s="476" t="s">
        <v>272</v>
      </c>
      <c r="M107" s="511" t="str">
        <f>IF(基本情報入力シート!M123="","",基本情報入力シート!M123)</f>
        <v/>
      </c>
      <c r="N107" s="512" t="str">
        <f>IF(基本情報入力シート!R123="","",基本情報入力シート!R123)</f>
        <v/>
      </c>
      <c r="O107" s="512" t="str">
        <f>IF(基本情報入力シート!W123="","",基本情報入力シート!W123)</f>
        <v/>
      </c>
      <c r="P107" s="479" t="str">
        <f>IF(基本情報入力シート!X123="","",基本情報入力シート!X123)</f>
        <v/>
      </c>
      <c r="Q107" s="479" t="str">
        <f>IF(基本情報入力シート!Y123="","",基本情報入力シート!Y123)</f>
        <v/>
      </c>
      <c r="R107" s="162"/>
      <c r="S107" s="161"/>
      <c r="T107" s="161"/>
      <c r="U107" s="517"/>
      <c r="V107" s="170"/>
      <c r="W107" s="170"/>
      <c r="X107" s="170"/>
      <c r="Y107" s="170"/>
    </row>
    <row r="108" spans="1:25" ht="27.75" customHeight="1">
      <c r="A108" s="475">
        <f t="shared" si="1"/>
        <v>92</v>
      </c>
      <c r="B108" s="888" t="str">
        <f>IF(基本情報入力シート!C124="","",基本情報入力シート!C124)</f>
        <v/>
      </c>
      <c r="C108" s="707"/>
      <c r="D108" s="707"/>
      <c r="E108" s="707"/>
      <c r="F108" s="707"/>
      <c r="G108" s="707"/>
      <c r="H108" s="707"/>
      <c r="I108" s="707"/>
      <c r="J108" s="707"/>
      <c r="K108" s="889"/>
      <c r="L108" s="476" t="s">
        <v>273</v>
      </c>
      <c r="M108" s="511" t="str">
        <f>IF(基本情報入力シート!M124="","",基本情報入力シート!M124)</f>
        <v/>
      </c>
      <c r="N108" s="512" t="str">
        <f>IF(基本情報入力シート!R124="","",基本情報入力シート!R124)</f>
        <v/>
      </c>
      <c r="O108" s="512" t="str">
        <f>IF(基本情報入力シート!W124="","",基本情報入力シート!W124)</f>
        <v/>
      </c>
      <c r="P108" s="479" t="str">
        <f>IF(基本情報入力シート!X124="","",基本情報入力シート!X124)</f>
        <v/>
      </c>
      <c r="Q108" s="479" t="str">
        <f>IF(基本情報入力シート!Y124="","",基本情報入力シート!Y124)</f>
        <v/>
      </c>
      <c r="R108" s="162"/>
      <c r="S108" s="161"/>
      <c r="T108" s="161"/>
      <c r="U108" s="517"/>
      <c r="V108" s="170"/>
      <c r="W108" s="170"/>
      <c r="X108" s="170"/>
      <c r="Y108" s="170"/>
    </row>
    <row r="109" spans="1:25" ht="27.75" customHeight="1">
      <c r="A109" s="475">
        <f t="shared" si="1"/>
        <v>93</v>
      </c>
      <c r="B109" s="888" t="str">
        <f>IF(基本情報入力シート!C125="","",基本情報入力シート!C125)</f>
        <v/>
      </c>
      <c r="C109" s="707"/>
      <c r="D109" s="707"/>
      <c r="E109" s="707"/>
      <c r="F109" s="707"/>
      <c r="G109" s="707"/>
      <c r="H109" s="707"/>
      <c r="I109" s="707"/>
      <c r="J109" s="707"/>
      <c r="K109" s="889"/>
      <c r="L109" s="476" t="s">
        <v>274</v>
      </c>
      <c r="M109" s="511" t="str">
        <f>IF(基本情報入力シート!M125="","",基本情報入力シート!M125)</f>
        <v/>
      </c>
      <c r="N109" s="512" t="str">
        <f>IF(基本情報入力シート!R125="","",基本情報入力シート!R125)</f>
        <v/>
      </c>
      <c r="O109" s="512" t="str">
        <f>IF(基本情報入力シート!W125="","",基本情報入力シート!W125)</f>
        <v/>
      </c>
      <c r="P109" s="479" t="str">
        <f>IF(基本情報入力シート!X125="","",基本情報入力シート!X125)</f>
        <v/>
      </c>
      <c r="Q109" s="479" t="str">
        <f>IF(基本情報入力シート!Y125="","",基本情報入力シート!Y125)</f>
        <v/>
      </c>
      <c r="R109" s="162"/>
      <c r="S109" s="161"/>
      <c r="T109" s="161"/>
      <c r="U109" s="517"/>
      <c r="V109" s="170"/>
      <c r="W109" s="170"/>
      <c r="X109" s="170"/>
      <c r="Y109" s="170"/>
    </row>
    <row r="110" spans="1:25" ht="27.75" customHeight="1">
      <c r="A110" s="475">
        <f t="shared" si="1"/>
        <v>94</v>
      </c>
      <c r="B110" s="888" t="str">
        <f>IF(基本情報入力シート!C126="","",基本情報入力シート!C126)</f>
        <v/>
      </c>
      <c r="C110" s="707"/>
      <c r="D110" s="707"/>
      <c r="E110" s="707"/>
      <c r="F110" s="707"/>
      <c r="G110" s="707"/>
      <c r="H110" s="707"/>
      <c r="I110" s="707"/>
      <c r="J110" s="707"/>
      <c r="K110" s="889"/>
      <c r="L110" s="476" t="s">
        <v>275</v>
      </c>
      <c r="M110" s="511" t="str">
        <f>IF(基本情報入力シート!M126="","",基本情報入力シート!M126)</f>
        <v/>
      </c>
      <c r="N110" s="512" t="str">
        <f>IF(基本情報入力シート!R126="","",基本情報入力シート!R126)</f>
        <v/>
      </c>
      <c r="O110" s="512" t="str">
        <f>IF(基本情報入力シート!W126="","",基本情報入力シート!W126)</f>
        <v/>
      </c>
      <c r="P110" s="479" t="str">
        <f>IF(基本情報入力シート!X126="","",基本情報入力シート!X126)</f>
        <v/>
      </c>
      <c r="Q110" s="479" t="str">
        <f>IF(基本情報入力シート!Y126="","",基本情報入力シート!Y126)</f>
        <v/>
      </c>
      <c r="R110" s="162"/>
      <c r="S110" s="161"/>
      <c r="T110" s="161"/>
      <c r="U110" s="517"/>
      <c r="V110" s="170"/>
      <c r="W110" s="170"/>
      <c r="X110" s="170"/>
      <c r="Y110" s="170"/>
    </row>
    <row r="111" spans="1:25" ht="27.75" customHeight="1">
      <c r="A111" s="475">
        <f t="shared" si="1"/>
        <v>95</v>
      </c>
      <c r="B111" s="888" t="str">
        <f>IF(基本情報入力シート!C127="","",基本情報入力シート!C127)</f>
        <v/>
      </c>
      <c r="C111" s="707"/>
      <c r="D111" s="707"/>
      <c r="E111" s="707"/>
      <c r="F111" s="707"/>
      <c r="G111" s="707"/>
      <c r="H111" s="707"/>
      <c r="I111" s="707"/>
      <c r="J111" s="707"/>
      <c r="K111" s="889"/>
      <c r="L111" s="476" t="s">
        <v>276</v>
      </c>
      <c r="M111" s="511" t="str">
        <f>IF(基本情報入力シート!M127="","",基本情報入力シート!M127)</f>
        <v/>
      </c>
      <c r="N111" s="512" t="str">
        <f>IF(基本情報入力シート!R127="","",基本情報入力シート!R127)</f>
        <v/>
      </c>
      <c r="O111" s="512" t="str">
        <f>IF(基本情報入力シート!W127="","",基本情報入力シート!W127)</f>
        <v/>
      </c>
      <c r="P111" s="479" t="str">
        <f>IF(基本情報入力シート!X127="","",基本情報入力シート!X127)</f>
        <v/>
      </c>
      <c r="Q111" s="479" t="str">
        <f>IF(基本情報入力シート!Y127="","",基本情報入力シート!Y127)</f>
        <v/>
      </c>
      <c r="R111" s="162"/>
      <c r="S111" s="161"/>
      <c r="T111" s="161"/>
      <c r="U111" s="517"/>
      <c r="V111" s="170"/>
      <c r="W111" s="170"/>
      <c r="X111" s="170"/>
      <c r="Y111" s="170"/>
    </row>
    <row r="112" spans="1:25" ht="27.75" customHeight="1">
      <c r="A112" s="475">
        <f t="shared" si="1"/>
        <v>96</v>
      </c>
      <c r="B112" s="888" t="str">
        <f>IF(基本情報入力シート!C128="","",基本情報入力シート!C128)</f>
        <v/>
      </c>
      <c r="C112" s="707"/>
      <c r="D112" s="707"/>
      <c r="E112" s="707"/>
      <c r="F112" s="707"/>
      <c r="G112" s="707"/>
      <c r="H112" s="707"/>
      <c r="I112" s="707"/>
      <c r="J112" s="707"/>
      <c r="K112" s="889"/>
      <c r="L112" s="476" t="s">
        <v>277</v>
      </c>
      <c r="M112" s="511" t="str">
        <f>IF(基本情報入力シート!M128="","",基本情報入力シート!M128)</f>
        <v/>
      </c>
      <c r="N112" s="512" t="str">
        <f>IF(基本情報入力シート!R128="","",基本情報入力シート!R128)</f>
        <v/>
      </c>
      <c r="O112" s="512" t="str">
        <f>IF(基本情報入力シート!W128="","",基本情報入力シート!W128)</f>
        <v/>
      </c>
      <c r="P112" s="479" t="str">
        <f>IF(基本情報入力シート!X128="","",基本情報入力シート!X128)</f>
        <v/>
      </c>
      <c r="Q112" s="479" t="str">
        <f>IF(基本情報入力シート!Y128="","",基本情報入力シート!Y128)</f>
        <v/>
      </c>
      <c r="R112" s="162"/>
      <c r="S112" s="161"/>
      <c r="T112" s="161"/>
      <c r="U112" s="517"/>
      <c r="V112" s="170"/>
      <c r="W112" s="170"/>
      <c r="X112" s="170"/>
      <c r="Y112" s="170"/>
    </row>
    <row r="113" spans="1:27" ht="27.75" customHeight="1">
      <c r="A113" s="475">
        <f t="shared" si="1"/>
        <v>97</v>
      </c>
      <c r="B113" s="888" t="str">
        <f>IF(基本情報入力シート!C129="","",基本情報入力シート!C129)</f>
        <v/>
      </c>
      <c r="C113" s="707"/>
      <c r="D113" s="707"/>
      <c r="E113" s="707"/>
      <c r="F113" s="707"/>
      <c r="G113" s="707"/>
      <c r="H113" s="707"/>
      <c r="I113" s="707"/>
      <c r="J113" s="707"/>
      <c r="K113" s="889"/>
      <c r="L113" s="476" t="s">
        <v>278</v>
      </c>
      <c r="M113" s="511" t="str">
        <f>IF(基本情報入力シート!M129="","",基本情報入力シート!M129)</f>
        <v/>
      </c>
      <c r="N113" s="512" t="str">
        <f>IF(基本情報入力シート!R129="","",基本情報入力シート!R129)</f>
        <v/>
      </c>
      <c r="O113" s="512" t="str">
        <f>IF(基本情報入力シート!W129="","",基本情報入力シート!W129)</f>
        <v/>
      </c>
      <c r="P113" s="479" t="str">
        <f>IF(基本情報入力シート!X129="","",基本情報入力シート!X129)</f>
        <v/>
      </c>
      <c r="Q113" s="479" t="str">
        <f>IF(基本情報入力シート!Y129="","",基本情報入力シート!Y129)</f>
        <v/>
      </c>
      <c r="R113" s="162"/>
      <c r="S113" s="161"/>
      <c r="T113" s="161"/>
      <c r="U113" s="517"/>
      <c r="V113" s="170"/>
      <c r="W113" s="170"/>
      <c r="X113" s="170"/>
      <c r="Y113" s="170"/>
    </row>
    <row r="114" spans="1:27" ht="27.75" customHeight="1">
      <c r="A114" s="475">
        <f t="shared" si="1"/>
        <v>98</v>
      </c>
      <c r="B114" s="888" t="str">
        <f>IF(基本情報入力シート!C130="","",基本情報入力シート!C130)</f>
        <v/>
      </c>
      <c r="C114" s="707"/>
      <c r="D114" s="707"/>
      <c r="E114" s="707"/>
      <c r="F114" s="707"/>
      <c r="G114" s="707"/>
      <c r="H114" s="707"/>
      <c r="I114" s="707"/>
      <c r="J114" s="707"/>
      <c r="K114" s="889"/>
      <c r="L114" s="476" t="s">
        <v>279</v>
      </c>
      <c r="M114" s="511" t="str">
        <f>IF(基本情報入力シート!M130="","",基本情報入力シート!M130)</f>
        <v/>
      </c>
      <c r="N114" s="512" t="str">
        <f>IF(基本情報入力シート!R130="","",基本情報入力シート!R130)</f>
        <v/>
      </c>
      <c r="O114" s="512" t="str">
        <f>IF(基本情報入力シート!W130="","",基本情報入力シート!W130)</f>
        <v/>
      </c>
      <c r="P114" s="479" t="str">
        <f>IF(基本情報入力シート!X130="","",基本情報入力シート!X130)</f>
        <v/>
      </c>
      <c r="Q114" s="479" t="str">
        <f>IF(基本情報入力シート!Y130="","",基本情報入力シート!Y130)</f>
        <v/>
      </c>
      <c r="R114" s="162"/>
      <c r="S114" s="161"/>
      <c r="T114" s="161"/>
      <c r="U114" s="517"/>
      <c r="V114" s="170"/>
      <c r="W114" s="170"/>
      <c r="X114" s="170"/>
      <c r="Y114" s="170"/>
    </row>
    <row r="115" spans="1:27" ht="27.75" customHeight="1">
      <c r="A115" s="475">
        <f t="shared" si="1"/>
        <v>99</v>
      </c>
      <c r="B115" s="888" t="str">
        <f>IF(基本情報入力シート!C131="","",基本情報入力シート!C131)</f>
        <v/>
      </c>
      <c r="C115" s="707"/>
      <c r="D115" s="707"/>
      <c r="E115" s="707"/>
      <c r="F115" s="707"/>
      <c r="G115" s="707"/>
      <c r="H115" s="707"/>
      <c r="I115" s="707"/>
      <c r="J115" s="707"/>
      <c r="K115" s="889"/>
      <c r="L115" s="476" t="s">
        <v>280</v>
      </c>
      <c r="M115" s="511" t="str">
        <f>IF(基本情報入力シート!M131="","",基本情報入力シート!M131)</f>
        <v/>
      </c>
      <c r="N115" s="512" t="str">
        <f>IF(基本情報入力シート!R131="","",基本情報入力シート!R131)</f>
        <v/>
      </c>
      <c r="O115" s="512" t="str">
        <f>IF(基本情報入力シート!W131="","",基本情報入力シート!W131)</f>
        <v/>
      </c>
      <c r="P115" s="479" t="str">
        <f>IF(基本情報入力シート!X131="","",基本情報入力シート!X131)</f>
        <v/>
      </c>
      <c r="Q115" s="479" t="str">
        <f>IF(基本情報入力シート!Y131="","",基本情報入力シート!Y131)</f>
        <v/>
      </c>
      <c r="R115" s="162"/>
      <c r="S115" s="161"/>
      <c r="T115" s="161"/>
      <c r="U115" s="517"/>
      <c r="V115" s="170"/>
      <c r="W115" s="170"/>
      <c r="X115" s="170"/>
      <c r="Y115" s="170"/>
    </row>
    <row r="116" spans="1:27" ht="27.75" customHeight="1">
      <c r="A116" s="475">
        <f t="shared" si="1"/>
        <v>100</v>
      </c>
      <c r="B116" s="888" t="str">
        <f>IF(基本情報入力シート!C132="","",基本情報入力シート!C132)</f>
        <v/>
      </c>
      <c r="C116" s="707"/>
      <c r="D116" s="707"/>
      <c r="E116" s="707"/>
      <c r="F116" s="707"/>
      <c r="G116" s="707"/>
      <c r="H116" s="707"/>
      <c r="I116" s="707"/>
      <c r="J116" s="707"/>
      <c r="K116" s="889"/>
      <c r="L116" s="476" t="s">
        <v>281</v>
      </c>
      <c r="M116" s="512" t="str">
        <f>IF(基本情報入力シート!M132="","",基本情報入力シート!M132)</f>
        <v/>
      </c>
      <c r="N116" s="512" t="str">
        <f>IF(基本情報入力シート!R132="","",基本情報入力シート!R132)</f>
        <v/>
      </c>
      <c r="O116" s="512" t="str">
        <f>IF(基本情報入力シート!W132="","",基本情報入力シート!W132)</f>
        <v/>
      </c>
      <c r="P116" s="480" t="str">
        <f>IF(基本情報入力シート!X132="","",基本情報入力シート!X132)</f>
        <v/>
      </c>
      <c r="Q116" s="480" t="str">
        <f>IF(基本情報入力シート!Y132="","",基本情報入力シート!Y132)</f>
        <v/>
      </c>
      <c r="R116" s="166"/>
      <c r="S116" s="166"/>
      <c r="T116" s="166"/>
      <c r="U116" s="517"/>
      <c r="V116" s="170"/>
      <c r="W116" s="170"/>
      <c r="X116" s="170"/>
      <c r="Y116" s="170"/>
      <c r="Z116" s="515"/>
      <c r="AA116" s="48"/>
    </row>
    <row r="117" spans="1:27">
      <c r="A117" s="43"/>
      <c r="B117" s="44"/>
      <c r="C117" s="45"/>
      <c r="D117" s="45"/>
      <c r="E117" s="45"/>
      <c r="F117" s="45"/>
      <c r="G117" s="45"/>
      <c r="H117" s="45"/>
      <c r="I117" s="45"/>
      <c r="J117" s="45"/>
      <c r="K117" s="45"/>
      <c r="L117" s="45"/>
      <c r="M117" s="45"/>
      <c r="N117" s="45"/>
      <c r="O117" s="45"/>
      <c r="Q117" s="31"/>
      <c r="R117" s="31"/>
      <c r="S117" s="36"/>
      <c r="T117" s="37"/>
      <c r="U117" s="46"/>
      <c r="V117" s="47"/>
      <c r="W117" s="47"/>
      <c r="X117" s="47"/>
      <c r="Y117" s="47"/>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AA119" s="41"/>
    </row>
    <row r="120" spans="1:27">
      <c r="A120" s="41"/>
      <c r="C120" s="50"/>
      <c r="D120" s="50"/>
      <c r="E120" s="50"/>
      <c r="F120" s="50"/>
      <c r="G120" s="50"/>
      <c r="H120" s="50"/>
      <c r="I120" s="50"/>
      <c r="J120" s="50"/>
      <c r="K120" s="50"/>
      <c r="L120" s="50"/>
      <c r="M120" s="50"/>
      <c r="N120" s="50"/>
      <c r="O120" s="50"/>
      <c r="P120" s="50"/>
      <c r="Q120" s="41"/>
      <c r="R120" s="41"/>
      <c r="S120" s="41"/>
      <c r="T120" s="41"/>
      <c r="U120" s="41"/>
      <c r="V120" s="41"/>
      <c r="W120" s="41"/>
      <c r="X120" s="41"/>
      <c r="Y120" s="41"/>
      <c r="AA120" s="41"/>
    </row>
    <row r="121" spans="1:27">
      <c r="A121" s="41"/>
      <c r="B121" s="50"/>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sheetProtection algorithmName="SHA-512" hashValue="bEgDsnL6fM/YfAHNIWsPlB+sHxGymhf0I0dOsgrA1DBXqidsCGhnNqD6L+pVbUjZDqOX0cQmC6vHXXsrWWqAMQ==" saltValue="PKMWuQc4lMZ/HfS++bmz8Q==" spinCount="100000" sheet="1" objects="1" scenarios="1"/>
  <mergeCells count="1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 ref="B22:K22"/>
    <mergeCell ref="B23:K23"/>
    <mergeCell ref="B24:K24"/>
    <mergeCell ref="B25:K25"/>
    <mergeCell ref="B26:K26"/>
    <mergeCell ref="B17:K17"/>
    <mergeCell ref="B18:K18"/>
    <mergeCell ref="B19:K19"/>
    <mergeCell ref="B20:K20"/>
    <mergeCell ref="B21:K21"/>
    <mergeCell ref="B32:K32"/>
    <mergeCell ref="B33:K33"/>
    <mergeCell ref="B34:K34"/>
    <mergeCell ref="B35:K35"/>
    <mergeCell ref="B36:K36"/>
    <mergeCell ref="B27:K27"/>
    <mergeCell ref="B28:K28"/>
    <mergeCell ref="B29:K29"/>
    <mergeCell ref="B30:K30"/>
    <mergeCell ref="B31:K31"/>
    <mergeCell ref="B42:K42"/>
    <mergeCell ref="B43:K43"/>
    <mergeCell ref="B44:K44"/>
    <mergeCell ref="B45:K45"/>
    <mergeCell ref="B46:K46"/>
    <mergeCell ref="B37:K37"/>
    <mergeCell ref="B38:K38"/>
    <mergeCell ref="B39:K39"/>
    <mergeCell ref="B40:K40"/>
    <mergeCell ref="B41:K41"/>
    <mergeCell ref="B52:K52"/>
    <mergeCell ref="B53:K53"/>
    <mergeCell ref="B54:K54"/>
    <mergeCell ref="B55:K55"/>
    <mergeCell ref="B56:K56"/>
    <mergeCell ref="B47:K47"/>
    <mergeCell ref="B48:K48"/>
    <mergeCell ref="B49:K49"/>
    <mergeCell ref="B50:K50"/>
    <mergeCell ref="B51:K51"/>
    <mergeCell ref="B62:K62"/>
    <mergeCell ref="B63:K63"/>
    <mergeCell ref="B64:K64"/>
    <mergeCell ref="B65:K65"/>
    <mergeCell ref="B66:K66"/>
    <mergeCell ref="B57:K57"/>
    <mergeCell ref="B58:K58"/>
    <mergeCell ref="B59:K59"/>
    <mergeCell ref="B60:K60"/>
    <mergeCell ref="B61:K61"/>
    <mergeCell ref="B72:K72"/>
    <mergeCell ref="B73:K73"/>
    <mergeCell ref="B74:K74"/>
    <mergeCell ref="B75:K75"/>
    <mergeCell ref="B76:K76"/>
    <mergeCell ref="B67:K67"/>
    <mergeCell ref="B68:K68"/>
    <mergeCell ref="B69:K69"/>
    <mergeCell ref="B70:K70"/>
    <mergeCell ref="B71:K71"/>
    <mergeCell ref="B82:K82"/>
    <mergeCell ref="B83:K83"/>
    <mergeCell ref="B84:K84"/>
    <mergeCell ref="B85:K85"/>
    <mergeCell ref="B86:K86"/>
    <mergeCell ref="B77:K77"/>
    <mergeCell ref="B78:K78"/>
    <mergeCell ref="B79:K79"/>
    <mergeCell ref="B80:K80"/>
    <mergeCell ref="B81:K81"/>
    <mergeCell ref="B92:K92"/>
    <mergeCell ref="B93:K93"/>
    <mergeCell ref="B94:K94"/>
    <mergeCell ref="B95:K95"/>
    <mergeCell ref="B96:K96"/>
    <mergeCell ref="B87:K87"/>
    <mergeCell ref="B88:K88"/>
    <mergeCell ref="B89:K89"/>
    <mergeCell ref="B90:K90"/>
    <mergeCell ref="B91:K91"/>
    <mergeCell ref="B102:K102"/>
    <mergeCell ref="B103:K103"/>
    <mergeCell ref="B104:K104"/>
    <mergeCell ref="B105:K105"/>
    <mergeCell ref="B106:K106"/>
    <mergeCell ref="B97:K97"/>
    <mergeCell ref="B98:K98"/>
    <mergeCell ref="B99:K99"/>
    <mergeCell ref="B100:K100"/>
    <mergeCell ref="B101:K101"/>
    <mergeCell ref="B112:K112"/>
    <mergeCell ref="B113:K113"/>
    <mergeCell ref="B114:K114"/>
    <mergeCell ref="B115:K115"/>
    <mergeCell ref="B116:K116"/>
    <mergeCell ref="B107:K107"/>
    <mergeCell ref="B108:K108"/>
    <mergeCell ref="B109:K109"/>
    <mergeCell ref="B110:K110"/>
    <mergeCell ref="B111:K111"/>
  </mergeCells>
  <phoneticPr fontId="2"/>
  <dataValidations count="1">
    <dataValidation imeMode="halfAlpha" allowBlank="1" showInputMessage="1" showErrorMessage="1" sqref="B17:B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A10:Z16 A19:A36 A17:B18 L17:Z36 B19:B116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2"/>
  <sheetViews>
    <sheetView workbookViewId="0">
      <selection activeCell="AL1" sqref="AL1:AN2"/>
    </sheetView>
  </sheetViews>
  <sheetFormatPr defaultRowHeight="13.5"/>
  <cols>
    <col min="1" max="1" width="4.875" style="41" customWidth="1"/>
    <col min="2" max="2" width="22.875" style="41" customWidth="1"/>
    <col min="3" max="4" width="7.5" style="41" bestFit="1" customWidth="1"/>
    <col min="5" max="5" width="8.75" style="41" customWidth="1"/>
    <col min="6" max="6" width="17.875" style="41" customWidth="1"/>
    <col min="7" max="8" width="17" style="41" customWidth="1"/>
    <col min="9" max="15" width="10.625" style="41" customWidth="1"/>
    <col min="16" max="16" width="11" style="41" customWidth="1"/>
    <col min="17" max="24" width="9.25" style="41" customWidth="1"/>
    <col min="25" max="25" width="9.75" style="41" customWidth="1"/>
  </cols>
  <sheetData>
    <row r="1" spans="1:40">
      <c r="A1" s="989"/>
      <c r="B1" s="991" t="s">
        <v>408</v>
      </c>
      <c r="C1" s="993" t="s">
        <v>409</v>
      </c>
      <c r="D1" s="519"/>
      <c r="E1" s="520"/>
      <c r="F1" s="995" t="s">
        <v>410</v>
      </c>
      <c r="G1" s="997" t="s">
        <v>411</v>
      </c>
      <c r="H1" s="987" t="s">
        <v>412</v>
      </c>
      <c r="I1" s="79" t="s">
        <v>413</v>
      </c>
      <c r="J1" s="80"/>
      <c r="K1" s="80"/>
      <c r="L1" s="80"/>
      <c r="M1" s="80"/>
      <c r="N1" s="77" t="s">
        <v>414</v>
      </c>
      <c r="O1" s="521"/>
      <c r="P1" s="521"/>
      <c r="Q1" s="521"/>
      <c r="R1" s="521"/>
      <c r="S1" s="521"/>
      <c r="T1" s="521"/>
      <c r="U1" s="521"/>
      <c r="V1" s="521"/>
      <c r="W1" s="521"/>
      <c r="X1" s="521"/>
      <c r="Y1" s="522"/>
      <c r="Z1" s="523" t="s">
        <v>415</v>
      </c>
      <c r="AA1" s="524"/>
      <c r="AB1" s="524"/>
      <c r="AC1" s="524"/>
      <c r="AD1" s="1019" t="s">
        <v>416</v>
      </c>
      <c r="AE1" s="127" t="s">
        <v>417</v>
      </c>
      <c r="AF1" s="130" t="s">
        <v>418</v>
      </c>
      <c r="AG1" s="1021" t="s">
        <v>419</v>
      </c>
      <c r="AH1" s="1022"/>
      <c r="AI1" s="1022"/>
      <c r="AJ1" s="1022"/>
      <c r="AK1" s="1023"/>
      <c r="AL1" s="999"/>
      <c r="AM1" s="999"/>
      <c r="AN1" s="999"/>
    </row>
    <row r="2" spans="1:40">
      <c r="A2" s="990"/>
      <c r="B2" s="992"/>
      <c r="C2" s="994"/>
      <c r="D2" s="525" t="s">
        <v>420</v>
      </c>
      <c r="E2" s="526"/>
      <c r="F2" s="996"/>
      <c r="G2" s="998"/>
      <c r="H2" s="988"/>
      <c r="I2" s="1000" t="s">
        <v>421</v>
      </c>
      <c r="J2" s="993" t="s">
        <v>422</v>
      </c>
      <c r="K2" s="190"/>
      <c r="L2" s="191"/>
      <c r="M2" s="1000" t="s">
        <v>423</v>
      </c>
      <c r="N2" s="1000" t="s">
        <v>424</v>
      </c>
      <c r="O2" s="993" t="s">
        <v>422</v>
      </c>
      <c r="P2" s="81"/>
      <c r="Q2" s="81"/>
      <c r="R2" s="82"/>
      <c r="S2" s="1002" t="s">
        <v>425</v>
      </c>
      <c r="T2" s="1003"/>
      <c r="U2" s="1003"/>
      <c r="V2" s="1002" t="s">
        <v>426</v>
      </c>
      <c r="W2" s="1003"/>
      <c r="X2" s="1006"/>
      <c r="Y2" s="989" t="s">
        <v>427</v>
      </c>
      <c r="Z2" s="1002" t="s">
        <v>428</v>
      </c>
      <c r="AA2" s="81"/>
      <c r="AB2" s="81"/>
      <c r="AC2" s="82"/>
      <c r="AD2" s="1020"/>
      <c r="AE2" s="993" t="s">
        <v>429</v>
      </c>
      <c r="AF2" s="993" t="s">
        <v>430</v>
      </c>
      <c r="AG2" s="1015" t="s">
        <v>431</v>
      </c>
      <c r="AH2" s="1017" t="s">
        <v>432</v>
      </c>
      <c r="AI2" s="122"/>
      <c r="AJ2" s="1017" t="s">
        <v>433</v>
      </c>
      <c r="AK2" s="139"/>
      <c r="AL2" s="999"/>
      <c r="AM2" s="999"/>
      <c r="AN2" s="999"/>
    </row>
    <row r="3" spans="1:40">
      <c r="A3" s="990"/>
      <c r="B3" s="992"/>
      <c r="C3" s="994"/>
      <c r="D3" s="83"/>
      <c r="E3" s="184"/>
      <c r="F3" s="996"/>
      <c r="G3" s="998"/>
      <c r="H3" s="988"/>
      <c r="I3" s="1001"/>
      <c r="J3" s="1001"/>
      <c r="K3" s="1026" t="s">
        <v>434</v>
      </c>
      <c r="L3" s="1027"/>
      <c r="M3" s="1001"/>
      <c r="N3" s="1001"/>
      <c r="O3" s="994"/>
      <c r="P3" s="1028" t="s">
        <v>434</v>
      </c>
      <c r="Q3" s="1029"/>
      <c r="R3" s="1030"/>
      <c r="S3" s="1004"/>
      <c r="T3" s="1005"/>
      <c r="U3" s="1005"/>
      <c r="V3" s="1004"/>
      <c r="W3" s="1005"/>
      <c r="X3" s="1007"/>
      <c r="Y3" s="990"/>
      <c r="Z3" s="1014"/>
      <c r="AA3" s="1008" t="s">
        <v>434</v>
      </c>
      <c r="AB3" s="1009"/>
      <c r="AC3" s="1010"/>
      <c r="AD3" s="1020"/>
      <c r="AE3" s="1001"/>
      <c r="AF3" s="994"/>
      <c r="AG3" s="1016"/>
      <c r="AH3" s="1018"/>
      <c r="AI3" s="1011" t="s">
        <v>435</v>
      </c>
      <c r="AJ3" s="1018"/>
      <c r="AK3" s="1011" t="s">
        <v>436</v>
      </c>
      <c r="AL3" s="1025" t="s">
        <v>437</v>
      </c>
      <c r="AM3" s="1025"/>
      <c r="AN3" s="1025"/>
    </row>
    <row r="4" spans="1:40">
      <c r="A4" s="990"/>
      <c r="B4" s="992"/>
      <c r="C4" s="994"/>
      <c r="D4" s="84" t="s">
        <v>438</v>
      </c>
      <c r="E4" s="185" t="s">
        <v>439</v>
      </c>
      <c r="F4" s="996"/>
      <c r="G4" s="998"/>
      <c r="H4" s="988"/>
      <c r="I4" s="1001"/>
      <c r="J4" s="1001"/>
      <c r="K4" s="1002" t="s">
        <v>440</v>
      </c>
      <c r="L4" s="989" t="s">
        <v>441</v>
      </c>
      <c r="M4" s="1001"/>
      <c r="N4" s="1001"/>
      <c r="O4" s="1001"/>
      <c r="P4" s="1002" t="s">
        <v>440</v>
      </c>
      <c r="Q4" s="989" t="s">
        <v>441</v>
      </c>
      <c r="R4" s="1006" t="s">
        <v>442</v>
      </c>
      <c r="S4" s="1002" t="s">
        <v>440</v>
      </c>
      <c r="T4" s="989" t="s">
        <v>441</v>
      </c>
      <c r="U4" s="1006" t="s">
        <v>442</v>
      </c>
      <c r="V4" s="1002" t="s">
        <v>440</v>
      </c>
      <c r="W4" s="989" t="s">
        <v>441</v>
      </c>
      <c r="X4" s="1006" t="s">
        <v>442</v>
      </c>
      <c r="Y4" s="990"/>
      <c r="Z4" s="990"/>
      <c r="AA4" s="1002" t="s">
        <v>443</v>
      </c>
      <c r="AB4" s="989" t="s">
        <v>444</v>
      </c>
      <c r="AC4" s="1006" t="s">
        <v>445</v>
      </c>
      <c r="AD4" s="1020"/>
      <c r="AE4" s="1001"/>
      <c r="AF4" s="1001"/>
      <c r="AG4" s="1016"/>
      <c r="AH4" s="1018"/>
      <c r="AI4" s="1012"/>
      <c r="AJ4" s="1018"/>
      <c r="AK4" s="1012"/>
      <c r="AL4" s="1024" t="s">
        <v>446</v>
      </c>
      <c r="AM4" s="1025" t="s">
        <v>447</v>
      </c>
      <c r="AN4" s="1025" t="s">
        <v>448</v>
      </c>
    </row>
    <row r="5" spans="1:40">
      <c r="A5" s="183"/>
      <c r="B5" s="992"/>
      <c r="C5" s="994"/>
      <c r="D5" s="84"/>
      <c r="E5" s="185"/>
      <c r="F5" s="996"/>
      <c r="G5" s="998"/>
      <c r="H5" s="988"/>
      <c r="I5" s="1001"/>
      <c r="J5" s="1001"/>
      <c r="K5" s="1014"/>
      <c r="L5" s="990"/>
      <c r="M5" s="1001"/>
      <c r="N5" s="1001"/>
      <c r="O5" s="1001"/>
      <c r="P5" s="1014"/>
      <c r="Q5" s="990"/>
      <c r="R5" s="1013"/>
      <c r="S5" s="1014"/>
      <c r="T5" s="990"/>
      <c r="U5" s="1013"/>
      <c r="V5" s="1014"/>
      <c r="W5" s="990"/>
      <c r="X5" s="1013"/>
      <c r="Y5" s="990"/>
      <c r="Z5" s="990"/>
      <c r="AA5" s="1014"/>
      <c r="AB5" s="990"/>
      <c r="AC5" s="1013"/>
      <c r="AD5" s="1020"/>
      <c r="AE5" s="1001"/>
      <c r="AF5" s="1001"/>
      <c r="AG5" s="1016"/>
      <c r="AH5" s="1018"/>
      <c r="AI5" s="1012"/>
      <c r="AJ5" s="1018"/>
      <c r="AK5" s="1012"/>
      <c r="AL5" s="1025"/>
      <c r="AM5" s="1025"/>
      <c r="AN5" s="1025"/>
    </row>
    <row r="6" spans="1:40" ht="14.25">
      <c r="A6" s="527"/>
      <c r="B6" s="528"/>
      <c r="C6" s="188"/>
      <c r="D6" s="85"/>
      <c r="E6" s="529"/>
      <c r="F6" s="85"/>
      <c r="G6" s="530"/>
      <c r="H6" s="85"/>
      <c r="I6" s="531"/>
      <c r="J6" s="531"/>
      <c r="K6" s="189"/>
      <c r="L6" s="189"/>
      <c r="M6" s="189"/>
      <c r="N6" s="531"/>
      <c r="O6" s="531"/>
      <c r="P6" s="186"/>
      <c r="Q6" s="527"/>
      <c r="R6" s="187"/>
      <c r="S6" s="186"/>
      <c r="T6" s="527"/>
      <c r="U6" s="187"/>
      <c r="V6" s="186"/>
      <c r="W6" s="527"/>
      <c r="X6" s="187"/>
      <c r="Y6" s="527"/>
      <c r="Z6" s="531"/>
      <c r="AA6" s="186"/>
      <c r="AB6" s="527"/>
      <c r="AC6" s="187"/>
      <c r="AD6" s="532"/>
      <c r="AE6" s="531"/>
      <c r="AF6" s="531"/>
      <c r="AG6" s="527"/>
      <c r="AH6" s="533"/>
      <c r="AI6" s="534"/>
      <c r="AJ6" s="534"/>
      <c r="AK6" s="534"/>
      <c r="AL6" s="1025"/>
      <c r="AM6" s="1025"/>
      <c r="AN6" s="1025"/>
    </row>
    <row r="7" spans="1:40">
      <c r="A7" s="535"/>
      <c r="B7" s="536"/>
      <c r="C7" s="537"/>
      <c r="D7" s="538"/>
      <c r="E7" s="539"/>
      <c r="F7" s="538"/>
      <c r="G7" s="540"/>
      <c r="H7" s="541"/>
      <c r="I7" s="542"/>
      <c r="J7" s="543">
        <f>'別紙様式3-2'!S18</f>
        <v>0</v>
      </c>
      <c r="K7" s="544">
        <f>'別紙様式3-2'!T18</f>
        <v>0</v>
      </c>
      <c r="L7" s="544">
        <f>'別紙様式3-2'!U18</f>
        <v>0</v>
      </c>
      <c r="M7" s="544">
        <f>'別紙様式3-2'!V18</f>
        <v>0</v>
      </c>
      <c r="N7" s="545"/>
      <c r="O7" s="546">
        <f>'別紙様式3-2'!X18</f>
        <v>0</v>
      </c>
      <c r="P7" s="547">
        <f>'別紙様式3-2'!Y18</f>
        <v>0</v>
      </c>
      <c r="Q7" s="547">
        <f>'別紙様式3-2'!Z18</f>
        <v>0</v>
      </c>
      <c r="R7" s="547">
        <f>'別紙様式3-2'!AA18</f>
        <v>0</v>
      </c>
      <c r="S7" s="547">
        <f>'別紙様式3-2'!AB18</f>
        <v>0</v>
      </c>
      <c r="T7" s="547">
        <f>'別紙様式3-2'!AC18</f>
        <v>0</v>
      </c>
      <c r="U7" s="547">
        <f>'別紙様式3-2'!AD18</f>
        <v>0</v>
      </c>
      <c r="V7" s="547">
        <f>'別紙様式3-2'!AE18</f>
        <v>0</v>
      </c>
      <c r="W7" s="547">
        <f>'別紙様式3-2'!AF18</f>
        <v>0</v>
      </c>
      <c r="X7" s="547">
        <f>'別紙様式3-2'!AG18</f>
        <v>0</v>
      </c>
      <c r="Y7" s="547">
        <f>'別紙様式3-2'!AH18</f>
        <v>0</v>
      </c>
      <c r="Z7" s="548">
        <f>'別紙様式3-2'!AI18</f>
        <v>0</v>
      </c>
      <c r="AA7" s="548">
        <f>'別紙様式3-2'!AJ18</f>
        <v>0</v>
      </c>
      <c r="AB7" s="548">
        <f>'別紙様式3-2'!AK18</f>
        <v>0</v>
      </c>
      <c r="AC7" s="548">
        <f>'別紙様式3-2'!AL18</f>
        <v>0</v>
      </c>
      <c r="AD7" s="549">
        <f>'別紙様式3-3'!R16</f>
        <v>0</v>
      </c>
      <c r="AE7" s="550">
        <f>'別紙様式3-3'!S16</f>
        <v>0</v>
      </c>
      <c r="AF7" s="551">
        <f>'別紙様式3-3'!T16</f>
        <v>0</v>
      </c>
      <c r="AG7" s="578">
        <f>'別紙様式3-3'!U16</f>
        <v>0</v>
      </c>
      <c r="AH7" s="552">
        <f>'別紙様式3-3'!V16</f>
        <v>0</v>
      </c>
      <c r="AI7" s="552">
        <f>'別紙様式3-3'!W16</f>
        <v>0</v>
      </c>
      <c r="AJ7" s="552">
        <f>'別紙様式3-3'!X16</f>
        <v>0</v>
      </c>
      <c r="AK7" s="552">
        <f>'別紙様式3-3'!Y16</f>
        <v>0</v>
      </c>
      <c r="AL7" s="553"/>
      <c r="AM7" s="553"/>
      <c r="AN7" s="553"/>
    </row>
    <row r="8" spans="1:40">
      <c r="A8" s="86" t="s">
        <v>449</v>
      </c>
      <c r="B8" s="554" t="str">
        <f>IF(基本情報入力シート!C33="","",基本情報入力シート!C33)</f>
        <v/>
      </c>
      <c r="C8" s="88" t="str">
        <f>IF(基本情報入力シート!M33="","",基本情報入力シート!M33)</f>
        <v/>
      </c>
      <c r="D8" s="88" t="str">
        <f>IF(基本情報入力シート!R33="","",基本情報入力シート!R33)</f>
        <v/>
      </c>
      <c r="E8" s="88" t="str">
        <f>IF(基本情報入力シート!W33="","",基本情報入力シート!W33)</f>
        <v/>
      </c>
      <c r="F8" s="88" t="str">
        <f>IF(基本情報入力シート!$M$16="","",基本情報入力シート!$M$16)</f>
        <v/>
      </c>
      <c r="G8" s="555" t="str">
        <f>IF(基本情報入力シート!X33="","",基本情報入力シート!X33)</f>
        <v/>
      </c>
      <c r="H8" s="159" t="str">
        <f>IF(基本情報入力シート!Y33="","",基本情報入力シート!Y33)</f>
        <v/>
      </c>
      <c r="I8" s="556">
        <f>'別紙様式3-2'!$R19</f>
        <v>0</v>
      </c>
      <c r="J8" s="557">
        <f>'別紙様式3-2'!$S19</f>
        <v>0</v>
      </c>
      <c r="K8" s="558"/>
      <c r="L8" s="558"/>
      <c r="M8" s="559"/>
      <c r="N8" s="560">
        <f>'別紙様式3-2'!$W19</f>
        <v>0</v>
      </c>
      <c r="O8" s="561">
        <f>'別紙様式3-2'!$X19</f>
        <v>0</v>
      </c>
      <c r="P8" s="559"/>
      <c r="Q8" s="559"/>
      <c r="R8" s="559"/>
      <c r="S8" s="559"/>
      <c r="T8" s="559"/>
      <c r="U8" s="562"/>
      <c r="V8" s="563"/>
      <c r="W8" s="563"/>
      <c r="X8" s="564"/>
      <c r="Y8" s="565">
        <f>'別紙様式3-2'!$AH19</f>
        <v>0</v>
      </c>
      <c r="Z8" s="566"/>
      <c r="AA8" s="566"/>
      <c r="AB8" s="566"/>
      <c r="AC8" s="566"/>
      <c r="AD8" s="567"/>
      <c r="AE8" s="568"/>
      <c r="AF8" s="566"/>
      <c r="AG8" s="569">
        <f>'別紙様式3-3'!$U17</f>
        <v>0</v>
      </c>
      <c r="AH8" s="570"/>
      <c r="AI8" s="570"/>
      <c r="AJ8" s="570"/>
      <c r="AK8" s="570"/>
      <c r="AL8" s="571" t="str">
        <f>IF(基本情報入力シート!$M$23="","",基本情報入力シート!$M$23)</f>
        <v/>
      </c>
      <c r="AM8" s="571" t="str">
        <f>IF(基本情報入力シート!$M$24="","",基本情報入力シート!$M$24)</f>
        <v/>
      </c>
      <c r="AN8" s="571" t="str">
        <f>IF(基本情報入力シート!$M$26="","",基本情報入力シート!$M$26)</f>
        <v/>
      </c>
    </row>
    <row r="9" spans="1:40">
      <c r="A9" s="87">
        <f>A8+1</f>
        <v>2</v>
      </c>
      <c r="B9" s="554" t="str">
        <f>IF(基本情報入力シート!C34="","",基本情報入力シート!C34)</f>
        <v/>
      </c>
      <c r="C9" s="88" t="str">
        <f>IF(基本情報入力シート!M34="","",基本情報入力シート!M34)</f>
        <v/>
      </c>
      <c r="D9" s="88" t="str">
        <f>IF(基本情報入力シート!R34="","",基本情報入力シート!R34)</f>
        <v/>
      </c>
      <c r="E9" s="88" t="str">
        <f>IF(基本情報入力シート!W34="","",基本情報入力シート!W34)</f>
        <v/>
      </c>
      <c r="F9" s="88" t="str">
        <f>IF(基本情報入力シート!$M$16="","",基本情報入力シート!$M$16)</f>
        <v/>
      </c>
      <c r="G9" s="555" t="str">
        <f>IF(基本情報入力シート!X34="","",基本情報入力シート!X34)</f>
        <v/>
      </c>
      <c r="H9" s="159" t="str">
        <f>IF(基本情報入力シート!Y34="","",基本情報入力シート!Y34)</f>
        <v/>
      </c>
      <c r="I9" s="556">
        <f>'別紙様式3-2'!$R20</f>
        <v>0</v>
      </c>
      <c r="J9" s="557">
        <f>'別紙様式3-2'!$S20</f>
        <v>0</v>
      </c>
      <c r="K9" s="558"/>
      <c r="L9" s="558"/>
      <c r="M9" s="559"/>
      <c r="N9" s="560">
        <f>'別紙様式3-2'!$W20</f>
        <v>0</v>
      </c>
      <c r="O9" s="561">
        <f>'別紙様式3-2'!$X20</f>
        <v>0</v>
      </c>
      <c r="P9" s="559"/>
      <c r="Q9" s="559"/>
      <c r="R9" s="559"/>
      <c r="S9" s="559"/>
      <c r="T9" s="559"/>
      <c r="U9" s="562"/>
      <c r="V9" s="563"/>
      <c r="W9" s="563"/>
      <c r="X9" s="564"/>
      <c r="Y9" s="565">
        <f>'別紙様式3-2'!$AH20</f>
        <v>0</v>
      </c>
      <c r="Z9" s="566"/>
      <c r="AA9" s="566"/>
      <c r="AB9" s="566"/>
      <c r="AC9" s="566"/>
      <c r="AD9" s="567"/>
      <c r="AE9" s="568"/>
      <c r="AF9" s="566"/>
      <c r="AG9" s="569">
        <f>'別紙様式3-3'!$U18</f>
        <v>0</v>
      </c>
      <c r="AH9" s="570"/>
      <c r="AI9" s="570"/>
      <c r="AJ9" s="570"/>
      <c r="AK9" s="570"/>
      <c r="AL9" s="571" t="str">
        <f>IF(基本情報入力シート!$M$23="","",基本情報入力シート!$M$23)</f>
        <v/>
      </c>
      <c r="AM9" s="571" t="str">
        <f>IF(基本情報入力シート!$M$24="","",基本情報入力シート!$M$24)</f>
        <v/>
      </c>
      <c r="AN9" s="571" t="str">
        <f>IF(基本情報入力シート!$M$26="","",基本情報入力シート!$M$26)</f>
        <v/>
      </c>
    </row>
    <row r="10" spans="1:40">
      <c r="A10" s="87">
        <f t="shared" ref="A10:A73" si="0">A9+1</f>
        <v>3</v>
      </c>
      <c r="B10" s="554" t="str">
        <f>IF(基本情報入力シート!C35="","",基本情報入力シート!C35)</f>
        <v/>
      </c>
      <c r="C10" s="88" t="str">
        <f>IF(基本情報入力シート!M35="","",基本情報入力シート!M35)</f>
        <v/>
      </c>
      <c r="D10" s="88" t="str">
        <f>IF(基本情報入力シート!R35="","",基本情報入力シート!R35)</f>
        <v/>
      </c>
      <c r="E10" s="88" t="str">
        <f>IF(基本情報入力シート!W35="","",基本情報入力シート!W35)</f>
        <v/>
      </c>
      <c r="F10" s="88" t="str">
        <f>IF(基本情報入力シート!$M$16="","",基本情報入力シート!$M$16)</f>
        <v/>
      </c>
      <c r="G10" s="555" t="str">
        <f>IF(基本情報入力シート!X35="","",基本情報入力シート!X35)</f>
        <v/>
      </c>
      <c r="H10" s="159" t="str">
        <f>IF(基本情報入力シート!Y35="","",基本情報入力シート!Y35)</f>
        <v/>
      </c>
      <c r="I10" s="556">
        <f>'別紙様式3-2'!$R21</f>
        <v>0</v>
      </c>
      <c r="J10" s="557">
        <f>'別紙様式3-2'!$S21</f>
        <v>0</v>
      </c>
      <c r="K10" s="558"/>
      <c r="L10" s="558"/>
      <c r="M10" s="559"/>
      <c r="N10" s="560">
        <f>'別紙様式3-2'!$W21</f>
        <v>0</v>
      </c>
      <c r="O10" s="561">
        <f>'別紙様式3-2'!$X21</f>
        <v>0</v>
      </c>
      <c r="P10" s="559"/>
      <c r="Q10" s="559"/>
      <c r="R10" s="559"/>
      <c r="S10" s="559"/>
      <c r="T10" s="559"/>
      <c r="U10" s="562"/>
      <c r="V10" s="563"/>
      <c r="W10" s="563"/>
      <c r="X10" s="564"/>
      <c r="Y10" s="565">
        <f>'別紙様式3-2'!$AH21</f>
        <v>0</v>
      </c>
      <c r="Z10" s="566"/>
      <c r="AA10" s="566"/>
      <c r="AB10" s="566"/>
      <c r="AC10" s="566"/>
      <c r="AD10" s="567"/>
      <c r="AE10" s="568"/>
      <c r="AF10" s="566"/>
      <c r="AG10" s="569">
        <f>'別紙様式3-3'!$U19</f>
        <v>0</v>
      </c>
      <c r="AH10" s="570"/>
      <c r="AI10" s="570"/>
      <c r="AJ10" s="570"/>
      <c r="AK10" s="570"/>
      <c r="AL10" s="571" t="str">
        <f>IF(基本情報入力シート!$M$23="","",基本情報入力シート!$M$23)</f>
        <v/>
      </c>
      <c r="AM10" s="571" t="str">
        <f>IF(基本情報入力シート!$M$24="","",基本情報入力シート!$M$24)</f>
        <v/>
      </c>
      <c r="AN10" s="571" t="str">
        <f>IF(基本情報入力シート!$M$26="","",基本情報入力シート!$M$26)</f>
        <v/>
      </c>
    </row>
    <row r="11" spans="1:40">
      <c r="A11" s="87">
        <f t="shared" si="0"/>
        <v>4</v>
      </c>
      <c r="B11" s="554" t="str">
        <f>IF(基本情報入力シート!C36="","",基本情報入力シート!C36)</f>
        <v/>
      </c>
      <c r="C11" s="88" t="str">
        <f>IF(基本情報入力シート!M36="","",基本情報入力シート!M36)</f>
        <v/>
      </c>
      <c r="D11" s="88" t="str">
        <f>IF(基本情報入力シート!R36="","",基本情報入力シート!R36)</f>
        <v/>
      </c>
      <c r="E11" s="88" t="str">
        <f>IF(基本情報入力シート!W36="","",基本情報入力シート!W36)</f>
        <v/>
      </c>
      <c r="F11" s="88" t="str">
        <f>IF(基本情報入力シート!$M$16="","",基本情報入力シート!$M$16)</f>
        <v/>
      </c>
      <c r="G11" s="555" t="str">
        <f>IF(基本情報入力シート!X36="","",基本情報入力シート!X36)</f>
        <v/>
      </c>
      <c r="H11" s="159" t="str">
        <f>IF(基本情報入力シート!Y36="","",基本情報入力シート!Y36)</f>
        <v/>
      </c>
      <c r="I11" s="556">
        <f>'別紙様式3-2'!$R22</f>
        <v>0</v>
      </c>
      <c r="J11" s="557">
        <f>'別紙様式3-2'!$S22</f>
        <v>0</v>
      </c>
      <c r="K11" s="558"/>
      <c r="L11" s="558"/>
      <c r="M11" s="559"/>
      <c r="N11" s="560">
        <f>'別紙様式3-2'!$W22</f>
        <v>0</v>
      </c>
      <c r="O11" s="561">
        <f>'別紙様式3-2'!$X22</f>
        <v>0</v>
      </c>
      <c r="P11" s="559"/>
      <c r="Q11" s="559"/>
      <c r="R11" s="559"/>
      <c r="S11" s="559"/>
      <c r="T11" s="559"/>
      <c r="U11" s="562"/>
      <c r="V11" s="563"/>
      <c r="W11" s="563"/>
      <c r="X11" s="564"/>
      <c r="Y11" s="565">
        <f>'別紙様式3-2'!$AH22</f>
        <v>0</v>
      </c>
      <c r="Z11" s="566"/>
      <c r="AA11" s="566"/>
      <c r="AB11" s="566"/>
      <c r="AC11" s="566"/>
      <c r="AD11" s="567"/>
      <c r="AE11" s="568"/>
      <c r="AF11" s="566"/>
      <c r="AG11" s="569">
        <f>'別紙様式3-3'!$U20</f>
        <v>0</v>
      </c>
      <c r="AH11" s="570"/>
      <c r="AI11" s="570"/>
      <c r="AJ11" s="570"/>
      <c r="AK11" s="570"/>
      <c r="AL11" s="571" t="str">
        <f>IF(基本情報入力シート!$M$23="","",基本情報入力シート!$M$23)</f>
        <v/>
      </c>
      <c r="AM11" s="571" t="str">
        <f>IF(基本情報入力シート!$M$24="","",基本情報入力シート!$M$24)</f>
        <v/>
      </c>
      <c r="AN11" s="571" t="str">
        <f>IF(基本情報入力シート!$M$26="","",基本情報入力シート!$M$26)</f>
        <v/>
      </c>
    </row>
    <row r="12" spans="1:40">
      <c r="A12" s="87">
        <f t="shared" si="0"/>
        <v>5</v>
      </c>
      <c r="B12" s="554" t="str">
        <f>IF(基本情報入力シート!C37="","",基本情報入力シート!C37)</f>
        <v/>
      </c>
      <c r="C12" s="88" t="str">
        <f>IF(基本情報入力シート!M37="","",基本情報入力シート!M37)</f>
        <v/>
      </c>
      <c r="D12" s="88" t="str">
        <f>IF(基本情報入力シート!R37="","",基本情報入力シート!R37)</f>
        <v/>
      </c>
      <c r="E12" s="88" t="str">
        <f>IF(基本情報入力シート!W37="","",基本情報入力シート!W37)</f>
        <v/>
      </c>
      <c r="F12" s="88" t="str">
        <f>IF(基本情報入力シート!$M$16="","",基本情報入力シート!$M$16)</f>
        <v/>
      </c>
      <c r="G12" s="555" t="str">
        <f>IF(基本情報入力シート!X37="","",基本情報入力シート!X37)</f>
        <v/>
      </c>
      <c r="H12" s="159" t="str">
        <f>IF(基本情報入力シート!Y37="","",基本情報入力シート!Y37)</f>
        <v/>
      </c>
      <c r="I12" s="556">
        <f>'別紙様式3-2'!$R23</f>
        <v>0</v>
      </c>
      <c r="J12" s="557">
        <f>'別紙様式3-2'!$S23</f>
        <v>0</v>
      </c>
      <c r="K12" s="558"/>
      <c r="L12" s="558"/>
      <c r="M12" s="559"/>
      <c r="N12" s="560">
        <f>'別紙様式3-2'!$W23</f>
        <v>0</v>
      </c>
      <c r="O12" s="561">
        <f>'別紙様式3-2'!$X23</f>
        <v>0</v>
      </c>
      <c r="P12" s="559"/>
      <c r="Q12" s="559"/>
      <c r="R12" s="559"/>
      <c r="S12" s="559"/>
      <c r="T12" s="559"/>
      <c r="U12" s="562"/>
      <c r="V12" s="563"/>
      <c r="W12" s="563"/>
      <c r="X12" s="564"/>
      <c r="Y12" s="565">
        <f>'別紙様式3-2'!$AH23</f>
        <v>0</v>
      </c>
      <c r="Z12" s="566"/>
      <c r="AA12" s="566"/>
      <c r="AB12" s="566"/>
      <c r="AC12" s="566"/>
      <c r="AD12" s="567"/>
      <c r="AE12" s="568"/>
      <c r="AF12" s="566"/>
      <c r="AG12" s="569">
        <f>'別紙様式3-3'!$U21</f>
        <v>0</v>
      </c>
      <c r="AH12" s="570"/>
      <c r="AI12" s="570"/>
      <c r="AJ12" s="570"/>
      <c r="AK12" s="570"/>
      <c r="AL12" s="571" t="str">
        <f>IF(基本情報入力シート!$M$23="","",基本情報入力シート!$M$23)</f>
        <v/>
      </c>
      <c r="AM12" s="571" t="str">
        <f>IF(基本情報入力シート!$M$24="","",基本情報入力シート!$M$24)</f>
        <v/>
      </c>
      <c r="AN12" s="571" t="str">
        <f>IF(基本情報入力シート!$M$26="","",基本情報入力シート!$M$26)</f>
        <v/>
      </c>
    </row>
    <row r="13" spans="1:40">
      <c r="A13" s="87">
        <f t="shared" si="0"/>
        <v>6</v>
      </c>
      <c r="B13" s="554" t="str">
        <f>IF(基本情報入力シート!C38="","",基本情報入力シート!C38)</f>
        <v/>
      </c>
      <c r="C13" s="88" t="str">
        <f>IF(基本情報入力シート!M38="","",基本情報入力シート!M38)</f>
        <v/>
      </c>
      <c r="D13" s="88" t="str">
        <f>IF(基本情報入力シート!R38="","",基本情報入力シート!R38)</f>
        <v/>
      </c>
      <c r="E13" s="88" t="str">
        <f>IF(基本情報入力シート!W38="","",基本情報入力シート!W38)</f>
        <v/>
      </c>
      <c r="F13" s="88" t="str">
        <f>IF(基本情報入力シート!$M$16="","",基本情報入力シート!$M$16)</f>
        <v/>
      </c>
      <c r="G13" s="555" t="str">
        <f>IF(基本情報入力シート!X38="","",基本情報入力シート!X38)</f>
        <v/>
      </c>
      <c r="H13" s="159" t="str">
        <f>IF(基本情報入力シート!Y38="","",基本情報入力シート!Y38)</f>
        <v/>
      </c>
      <c r="I13" s="556">
        <f>'別紙様式3-2'!$R24</f>
        <v>0</v>
      </c>
      <c r="J13" s="557">
        <f>'別紙様式3-2'!$S24</f>
        <v>0</v>
      </c>
      <c r="K13" s="558"/>
      <c r="L13" s="558"/>
      <c r="M13" s="559"/>
      <c r="N13" s="560">
        <f>'別紙様式3-2'!$W24</f>
        <v>0</v>
      </c>
      <c r="O13" s="561">
        <f>'別紙様式3-2'!$X24</f>
        <v>0</v>
      </c>
      <c r="P13" s="559"/>
      <c r="Q13" s="559"/>
      <c r="R13" s="559"/>
      <c r="S13" s="559"/>
      <c r="T13" s="559"/>
      <c r="U13" s="562"/>
      <c r="V13" s="563"/>
      <c r="W13" s="563"/>
      <c r="X13" s="564"/>
      <c r="Y13" s="565">
        <f>'別紙様式3-2'!$AH24</f>
        <v>0</v>
      </c>
      <c r="Z13" s="566"/>
      <c r="AA13" s="566"/>
      <c r="AB13" s="566"/>
      <c r="AC13" s="566"/>
      <c r="AD13" s="567"/>
      <c r="AE13" s="568"/>
      <c r="AF13" s="566"/>
      <c r="AG13" s="569">
        <f>'別紙様式3-3'!$U22</f>
        <v>0</v>
      </c>
      <c r="AH13" s="570"/>
      <c r="AI13" s="570"/>
      <c r="AJ13" s="570"/>
      <c r="AK13" s="570"/>
      <c r="AL13" s="571" t="str">
        <f>IF(基本情報入力シート!$M$23="","",基本情報入力シート!$M$23)</f>
        <v/>
      </c>
      <c r="AM13" s="571" t="str">
        <f>IF(基本情報入力シート!$M$24="","",基本情報入力シート!$M$24)</f>
        <v/>
      </c>
      <c r="AN13" s="571" t="str">
        <f>IF(基本情報入力シート!$M$26="","",基本情報入力シート!$M$26)</f>
        <v/>
      </c>
    </row>
    <row r="14" spans="1:40">
      <c r="A14" s="87">
        <f t="shared" si="0"/>
        <v>7</v>
      </c>
      <c r="B14" s="554" t="str">
        <f>IF(基本情報入力シート!C39="","",基本情報入力シート!C39)</f>
        <v/>
      </c>
      <c r="C14" s="88" t="str">
        <f>IF(基本情報入力シート!M39="","",基本情報入力シート!M39)</f>
        <v/>
      </c>
      <c r="D14" s="88" t="str">
        <f>IF(基本情報入力シート!R39="","",基本情報入力シート!R39)</f>
        <v/>
      </c>
      <c r="E14" s="88" t="str">
        <f>IF(基本情報入力シート!W39="","",基本情報入力シート!W39)</f>
        <v/>
      </c>
      <c r="F14" s="88" t="str">
        <f>IF(基本情報入力シート!$M$16="","",基本情報入力シート!$M$16)</f>
        <v/>
      </c>
      <c r="G14" s="555" t="str">
        <f>IF(基本情報入力シート!X39="","",基本情報入力シート!X39)</f>
        <v/>
      </c>
      <c r="H14" s="159" t="str">
        <f>IF(基本情報入力シート!Y39="","",基本情報入力シート!Y39)</f>
        <v/>
      </c>
      <c r="I14" s="556">
        <f>'別紙様式3-2'!$R25</f>
        <v>0</v>
      </c>
      <c r="J14" s="557">
        <f>'別紙様式3-2'!$S25</f>
        <v>0</v>
      </c>
      <c r="K14" s="558"/>
      <c r="L14" s="558"/>
      <c r="M14" s="559"/>
      <c r="N14" s="560">
        <f>'別紙様式3-2'!$W25</f>
        <v>0</v>
      </c>
      <c r="O14" s="561">
        <f>'別紙様式3-2'!$X25</f>
        <v>0</v>
      </c>
      <c r="P14" s="559"/>
      <c r="Q14" s="559"/>
      <c r="R14" s="559"/>
      <c r="S14" s="559"/>
      <c r="T14" s="559"/>
      <c r="U14" s="562"/>
      <c r="V14" s="563"/>
      <c r="W14" s="563"/>
      <c r="X14" s="564"/>
      <c r="Y14" s="565">
        <f>'別紙様式3-2'!$AH25</f>
        <v>0</v>
      </c>
      <c r="Z14" s="566"/>
      <c r="AA14" s="566"/>
      <c r="AB14" s="566"/>
      <c r="AC14" s="566"/>
      <c r="AD14" s="567"/>
      <c r="AE14" s="568"/>
      <c r="AF14" s="566"/>
      <c r="AG14" s="569">
        <f>'別紙様式3-3'!$U23</f>
        <v>0</v>
      </c>
      <c r="AH14" s="570"/>
      <c r="AI14" s="570"/>
      <c r="AJ14" s="570"/>
      <c r="AK14" s="570"/>
      <c r="AL14" s="571" t="str">
        <f>IF(基本情報入力シート!$M$23="","",基本情報入力シート!$M$23)</f>
        <v/>
      </c>
      <c r="AM14" s="571" t="str">
        <f>IF(基本情報入力シート!$M$24="","",基本情報入力シート!$M$24)</f>
        <v/>
      </c>
      <c r="AN14" s="571" t="str">
        <f>IF(基本情報入力シート!$M$26="","",基本情報入力シート!$M$26)</f>
        <v/>
      </c>
    </row>
    <row r="15" spans="1:40">
      <c r="A15" s="87">
        <f t="shared" si="0"/>
        <v>8</v>
      </c>
      <c r="B15" s="554" t="str">
        <f>IF(基本情報入力シート!C40="","",基本情報入力シート!C40)</f>
        <v/>
      </c>
      <c r="C15" s="88" t="str">
        <f>IF(基本情報入力シート!M40="","",基本情報入力シート!M40)</f>
        <v/>
      </c>
      <c r="D15" s="88" t="str">
        <f>IF(基本情報入力シート!R40="","",基本情報入力シート!R40)</f>
        <v/>
      </c>
      <c r="E15" s="88" t="str">
        <f>IF(基本情報入力シート!W40="","",基本情報入力シート!W40)</f>
        <v/>
      </c>
      <c r="F15" s="88" t="str">
        <f>IF(基本情報入力シート!$M$16="","",基本情報入力シート!$M$16)</f>
        <v/>
      </c>
      <c r="G15" s="555" t="str">
        <f>IF(基本情報入力シート!X40="","",基本情報入力シート!X40)</f>
        <v/>
      </c>
      <c r="H15" s="159" t="str">
        <f>IF(基本情報入力シート!Y40="","",基本情報入力シート!Y40)</f>
        <v/>
      </c>
      <c r="I15" s="556">
        <f>'別紙様式3-2'!$R26</f>
        <v>0</v>
      </c>
      <c r="J15" s="557">
        <f>'別紙様式3-2'!$S26</f>
        <v>0</v>
      </c>
      <c r="K15" s="558"/>
      <c r="L15" s="558"/>
      <c r="M15" s="559"/>
      <c r="N15" s="560">
        <f>'別紙様式3-2'!$W26</f>
        <v>0</v>
      </c>
      <c r="O15" s="561">
        <f>'別紙様式3-2'!$X26</f>
        <v>0</v>
      </c>
      <c r="P15" s="559"/>
      <c r="Q15" s="559"/>
      <c r="R15" s="559"/>
      <c r="S15" s="559"/>
      <c r="T15" s="559"/>
      <c r="U15" s="562"/>
      <c r="V15" s="563"/>
      <c r="W15" s="563"/>
      <c r="X15" s="564"/>
      <c r="Y15" s="565">
        <f>'別紙様式3-2'!$AH26</f>
        <v>0</v>
      </c>
      <c r="Z15" s="566"/>
      <c r="AA15" s="566"/>
      <c r="AB15" s="566"/>
      <c r="AC15" s="566"/>
      <c r="AD15" s="567"/>
      <c r="AE15" s="568"/>
      <c r="AF15" s="566"/>
      <c r="AG15" s="569">
        <f>'別紙様式3-3'!$U24</f>
        <v>0</v>
      </c>
      <c r="AH15" s="570"/>
      <c r="AI15" s="570"/>
      <c r="AJ15" s="570"/>
      <c r="AK15" s="570"/>
      <c r="AL15" s="571" t="str">
        <f>IF(基本情報入力シート!$M$23="","",基本情報入力シート!$M$23)</f>
        <v/>
      </c>
      <c r="AM15" s="571" t="str">
        <f>IF(基本情報入力シート!$M$24="","",基本情報入力シート!$M$24)</f>
        <v/>
      </c>
      <c r="AN15" s="571" t="str">
        <f>IF(基本情報入力シート!$M$26="","",基本情報入力シート!$M$26)</f>
        <v/>
      </c>
    </row>
    <row r="16" spans="1:40">
      <c r="A16" s="87">
        <f t="shared" si="0"/>
        <v>9</v>
      </c>
      <c r="B16" s="554" t="str">
        <f>IF(基本情報入力シート!C41="","",基本情報入力シート!C41)</f>
        <v/>
      </c>
      <c r="C16" s="88" t="str">
        <f>IF(基本情報入力シート!M41="","",基本情報入力シート!M41)</f>
        <v/>
      </c>
      <c r="D16" s="88" t="str">
        <f>IF(基本情報入力シート!R41="","",基本情報入力シート!R41)</f>
        <v/>
      </c>
      <c r="E16" s="88" t="str">
        <f>IF(基本情報入力シート!W41="","",基本情報入力シート!W41)</f>
        <v/>
      </c>
      <c r="F16" s="88" t="str">
        <f>IF(基本情報入力シート!$M$16="","",基本情報入力シート!$M$16)</f>
        <v/>
      </c>
      <c r="G16" s="555" t="str">
        <f>IF(基本情報入力シート!X41="","",基本情報入力シート!X41)</f>
        <v/>
      </c>
      <c r="H16" s="159" t="str">
        <f>IF(基本情報入力シート!Y41="","",基本情報入力シート!Y41)</f>
        <v/>
      </c>
      <c r="I16" s="556">
        <f>'別紙様式3-2'!$R27</f>
        <v>0</v>
      </c>
      <c r="J16" s="557">
        <f>'別紙様式3-2'!$S27</f>
        <v>0</v>
      </c>
      <c r="K16" s="558"/>
      <c r="L16" s="558"/>
      <c r="M16" s="559"/>
      <c r="N16" s="560">
        <f>'別紙様式3-2'!$W27</f>
        <v>0</v>
      </c>
      <c r="O16" s="561">
        <f>'別紙様式3-2'!$X27</f>
        <v>0</v>
      </c>
      <c r="P16" s="559"/>
      <c r="Q16" s="559"/>
      <c r="R16" s="559"/>
      <c r="S16" s="559"/>
      <c r="T16" s="559"/>
      <c r="U16" s="562"/>
      <c r="V16" s="563"/>
      <c r="W16" s="563"/>
      <c r="X16" s="564"/>
      <c r="Y16" s="565">
        <f>'別紙様式3-2'!$AH27</f>
        <v>0</v>
      </c>
      <c r="Z16" s="566"/>
      <c r="AA16" s="566"/>
      <c r="AB16" s="566"/>
      <c r="AC16" s="566"/>
      <c r="AD16" s="567"/>
      <c r="AE16" s="568"/>
      <c r="AF16" s="566"/>
      <c r="AG16" s="569">
        <f>'別紙様式3-3'!$U25</f>
        <v>0</v>
      </c>
      <c r="AH16" s="570"/>
      <c r="AI16" s="570"/>
      <c r="AJ16" s="570"/>
      <c r="AK16" s="570"/>
      <c r="AL16" s="571" t="str">
        <f>IF(基本情報入力シート!$M$23="","",基本情報入力シート!$M$23)</f>
        <v/>
      </c>
      <c r="AM16" s="571" t="str">
        <f>IF(基本情報入力シート!$M$24="","",基本情報入力シート!$M$24)</f>
        <v/>
      </c>
      <c r="AN16" s="571" t="str">
        <f>IF(基本情報入力シート!$M$26="","",基本情報入力シート!$M$26)</f>
        <v/>
      </c>
    </row>
    <row r="17" spans="1:40">
      <c r="A17" s="87">
        <f t="shared" si="0"/>
        <v>10</v>
      </c>
      <c r="B17" s="554" t="str">
        <f>IF(基本情報入力シート!C42="","",基本情報入力シート!C42)</f>
        <v/>
      </c>
      <c r="C17" s="88" t="str">
        <f>IF(基本情報入力シート!M42="","",基本情報入力シート!M42)</f>
        <v/>
      </c>
      <c r="D17" s="88" t="str">
        <f>IF(基本情報入力シート!R42="","",基本情報入力シート!R42)</f>
        <v/>
      </c>
      <c r="E17" s="88" t="str">
        <f>IF(基本情報入力シート!W42="","",基本情報入力シート!W42)</f>
        <v/>
      </c>
      <c r="F17" s="88" t="str">
        <f>IF(基本情報入力シート!$M$16="","",基本情報入力シート!$M$16)</f>
        <v/>
      </c>
      <c r="G17" s="555" t="str">
        <f>IF(基本情報入力シート!X42="","",基本情報入力シート!X42)</f>
        <v/>
      </c>
      <c r="H17" s="159" t="str">
        <f>IF(基本情報入力シート!Y42="","",基本情報入力シート!Y42)</f>
        <v/>
      </c>
      <c r="I17" s="556">
        <f>'別紙様式3-2'!$R28</f>
        <v>0</v>
      </c>
      <c r="J17" s="557">
        <f>'別紙様式3-2'!$S28</f>
        <v>0</v>
      </c>
      <c r="K17" s="558"/>
      <c r="L17" s="558"/>
      <c r="M17" s="559"/>
      <c r="N17" s="560">
        <f>'別紙様式3-2'!$W28</f>
        <v>0</v>
      </c>
      <c r="O17" s="561">
        <f>'別紙様式3-2'!$X28</f>
        <v>0</v>
      </c>
      <c r="P17" s="559"/>
      <c r="Q17" s="559"/>
      <c r="R17" s="559"/>
      <c r="S17" s="559"/>
      <c r="T17" s="559"/>
      <c r="U17" s="562"/>
      <c r="V17" s="563"/>
      <c r="W17" s="563"/>
      <c r="X17" s="564"/>
      <c r="Y17" s="565">
        <f>'別紙様式3-2'!$AH28</f>
        <v>0</v>
      </c>
      <c r="Z17" s="566"/>
      <c r="AA17" s="566"/>
      <c r="AB17" s="566"/>
      <c r="AC17" s="566"/>
      <c r="AD17" s="567"/>
      <c r="AE17" s="568"/>
      <c r="AF17" s="566"/>
      <c r="AG17" s="569">
        <f>'別紙様式3-3'!$U26</f>
        <v>0</v>
      </c>
      <c r="AH17" s="570"/>
      <c r="AI17" s="570"/>
      <c r="AJ17" s="570"/>
      <c r="AK17" s="570"/>
      <c r="AL17" s="571" t="str">
        <f>IF(基本情報入力シート!$M$23="","",基本情報入力シート!$M$23)</f>
        <v/>
      </c>
      <c r="AM17" s="571" t="str">
        <f>IF(基本情報入力シート!$M$24="","",基本情報入力シート!$M$24)</f>
        <v/>
      </c>
      <c r="AN17" s="571" t="str">
        <f>IF(基本情報入力シート!$M$26="","",基本情報入力シート!$M$26)</f>
        <v/>
      </c>
    </row>
    <row r="18" spans="1:40">
      <c r="A18" s="87">
        <f t="shared" si="0"/>
        <v>11</v>
      </c>
      <c r="B18" s="554" t="str">
        <f>IF(基本情報入力シート!C43="","",基本情報入力シート!C43)</f>
        <v/>
      </c>
      <c r="C18" s="88" t="str">
        <f>IF(基本情報入力シート!M43="","",基本情報入力シート!M43)</f>
        <v/>
      </c>
      <c r="D18" s="88" t="str">
        <f>IF(基本情報入力シート!R43="","",基本情報入力シート!R43)</f>
        <v/>
      </c>
      <c r="E18" s="88" t="str">
        <f>IF(基本情報入力シート!W43="","",基本情報入力シート!W43)</f>
        <v/>
      </c>
      <c r="F18" s="88" t="str">
        <f>IF(基本情報入力シート!$M$16="","",基本情報入力シート!$M$16)</f>
        <v/>
      </c>
      <c r="G18" s="555" t="str">
        <f>IF(基本情報入力シート!X43="","",基本情報入力シート!X43)</f>
        <v/>
      </c>
      <c r="H18" s="159" t="str">
        <f>IF(基本情報入力シート!Y43="","",基本情報入力シート!Y43)</f>
        <v/>
      </c>
      <c r="I18" s="556">
        <f>'別紙様式3-2'!$R29</f>
        <v>0</v>
      </c>
      <c r="J18" s="557">
        <f>'別紙様式3-2'!$S29</f>
        <v>0</v>
      </c>
      <c r="K18" s="558"/>
      <c r="L18" s="558"/>
      <c r="M18" s="559"/>
      <c r="N18" s="560">
        <f>'別紙様式3-2'!$W29</f>
        <v>0</v>
      </c>
      <c r="O18" s="561">
        <f>'別紙様式3-2'!$X29</f>
        <v>0</v>
      </c>
      <c r="P18" s="559"/>
      <c r="Q18" s="559"/>
      <c r="R18" s="559"/>
      <c r="S18" s="559"/>
      <c r="T18" s="559"/>
      <c r="U18" s="562"/>
      <c r="V18" s="563"/>
      <c r="W18" s="563"/>
      <c r="X18" s="564"/>
      <c r="Y18" s="565">
        <f>'別紙様式3-2'!$AH29</f>
        <v>0</v>
      </c>
      <c r="Z18" s="566"/>
      <c r="AA18" s="566"/>
      <c r="AB18" s="566"/>
      <c r="AC18" s="566"/>
      <c r="AD18" s="567"/>
      <c r="AE18" s="568"/>
      <c r="AF18" s="566"/>
      <c r="AG18" s="569">
        <f>'別紙様式3-3'!$U27</f>
        <v>0</v>
      </c>
      <c r="AH18" s="570"/>
      <c r="AI18" s="570"/>
      <c r="AJ18" s="570"/>
      <c r="AK18" s="570"/>
      <c r="AL18" s="571" t="str">
        <f>IF(基本情報入力シート!$M$23="","",基本情報入力シート!$M$23)</f>
        <v/>
      </c>
      <c r="AM18" s="571" t="str">
        <f>IF(基本情報入力シート!$M$24="","",基本情報入力シート!$M$24)</f>
        <v/>
      </c>
      <c r="AN18" s="571" t="str">
        <f>IF(基本情報入力シート!$M$26="","",基本情報入力シート!$M$26)</f>
        <v/>
      </c>
    </row>
    <row r="19" spans="1:40">
      <c r="A19" s="87">
        <f t="shared" si="0"/>
        <v>12</v>
      </c>
      <c r="B19" s="554" t="str">
        <f>IF(基本情報入力シート!C44="","",基本情報入力シート!C44)</f>
        <v/>
      </c>
      <c r="C19" s="88" t="str">
        <f>IF(基本情報入力シート!M44="","",基本情報入力シート!M44)</f>
        <v/>
      </c>
      <c r="D19" s="88" t="str">
        <f>IF(基本情報入力シート!R44="","",基本情報入力シート!R44)</f>
        <v/>
      </c>
      <c r="E19" s="88" t="str">
        <f>IF(基本情報入力シート!W44="","",基本情報入力シート!W44)</f>
        <v/>
      </c>
      <c r="F19" s="88" t="str">
        <f>IF(基本情報入力シート!$M$16="","",基本情報入力シート!$M$16)</f>
        <v/>
      </c>
      <c r="G19" s="555" t="str">
        <f>IF(基本情報入力シート!X44="","",基本情報入力シート!X44)</f>
        <v/>
      </c>
      <c r="H19" s="159" t="str">
        <f>IF(基本情報入力シート!Y44="","",基本情報入力シート!Y44)</f>
        <v/>
      </c>
      <c r="I19" s="556">
        <f>'別紙様式3-2'!$R30</f>
        <v>0</v>
      </c>
      <c r="J19" s="557">
        <f>'別紙様式3-2'!$S30</f>
        <v>0</v>
      </c>
      <c r="K19" s="558"/>
      <c r="L19" s="558"/>
      <c r="M19" s="559"/>
      <c r="N19" s="560">
        <f>'別紙様式3-2'!$W30</f>
        <v>0</v>
      </c>
      <c r="O19" s="561">
        <f>'別紙様式3-2'!$X30</f>
        <v>0</v>
      </c>
      <c r="P19" s="559"/>
      <c r="Q19" s="559"/>
      <c r="R19" s="559"/>
      <c r="S19" s="559"/>
      <c r="T19" s="559"/>
      <c r="U19" s="562"/>
      <c r="V19" s="563"/>
      <c r="W19" s="563"/>
      <c r="X19" s="564"/>
      <c r="Y19" s="565">
        <f>'別紙様式3-2'!$AH30</f>
        <v>0</v>
      </c>
      <c r="Z19" s="566"/>
      <c r="AA19" s="566"/>
      <c r="AB19" s="566"/>
      <c r="AC19" s="566"/>
      <c r="AD19" s="567"/>
      <c r="AE19" s="568"/>
      <c r="AF19" s="566"/>
      <c r="AG19" s="569">
        <f>'別紙様式3-3'!$U28</f>
        <v>0</v>
      </c>
      <c r="AH19" s="570"/>
      <c r="AI19" s="570"/>
      <c r="AJ19" s="570"/>
      <c r="AK19" s="570"/>
      <c r="AL19" s="571" t="str">
        <f>IF(基本情報入力シート!$M$23="","",基本情報入力シート!$M$23)</f>
        <v/>
      </c>
      <c r="AM19" s="571" t="str">
        <f>IF(基本情報入力シート!$M$24="","",基本情報入力シート!$M$24)</f>
        <v/>
      </c>
      <c r="AN19" s="571" t="str">
        <f>IF(基本情報入力シート!$M$26="","",基本情報入力シート!$M$26)</f>
        <v/>
      </c>
    </row>
    <row r="20" spans="1:40">
      <c r="A20" s="87">
        <f t="shared" si="0"/>
        <v>13</v>
      </c>
      <c r="B20" s="554" t="str">
        <f>IF(基本情報入力シート!C45="","",基本情報入力シート!C45)</f>
        <v/>
      </c>
      <c r="C20" s="88" t="str">
        <f>IF(基本情報入力シート!M45="","",基本情報入力シート!M45)</f>
        <v/>
      </c>
      <c r="D20" s="88" t="str">
        <f>IF(基本情報入力シート!R45="","",基本情報入力シート!R45)</f>
        <v/>
      </c>
      <c r="E20" s="88" t="str">
        <f>IF(基本情報入力シート!W45="","",基本情報入力シート!W45)</f>
        <v/>
      </c>
      <c r="F20" s="88" t="str">
        <f>IF(基本情報入力シート!$M$16="","",基本情報入力シート!$M$16)</f>
        <v/>
      </c>
      <c r="G20" s="555" t="str">
        <f>IF(基本情報入力シート!X45="","",基本情報入力シート!X45)</f>
        <v/>
      </c>
      <c r="H20" s="159" t="str">
        <f>IF(基本情報入力シート!Y45="","",基本情報入力シート!Y45)</f>
        <v/>
      </c>
      <c r="I20" s="556">
        <f>'別紙様式3-2'!$R31</f>
        <v>0</v>
      </c>
      <c r="J20" s="557">
        <f>'別紙様式3-2'!$S31</f>
        <v>0</v>
      </c>
      <c r="K20" s="558"/>
      <c r="L20" s="558"/>
      <c r="M20" s="559"/>
      <c r="N20" s="560">
        <f>'別紙様式3-2'!$W31</f>
        <v>0</v>
      </c>
      <c r="O20" s="561">
        <f>'別紙様式3-2'!$X31</f>
        <v>0</v>
      </c>
      <c r="P20" s="559"/>
      <c r="Q20" s="559"/>
      <c r="R20" s="559"/>
      <c r="S20" s="559"/>
      <c r="T20" s="559"/>
      <c r="U20" s="562"/>
      <c r="V20" s="563"/>
      <c r="W20" s="563"/>
      <c r="X20" s="564"/>
      <c r="Y20" s="565">
        <f>'別紙様式3-2'!$AH31</f>
        <v>0</v>
      </c>
      <c r="Z20" s="566"/>
      <c r="AA20" s="566"/>
      <c r="AB20" s="566"/>
      <c r="AC20" s="566"/>
      <c r="AD20" s="567"/>
      <c r="AE20" s="568"/>
      <c r="AF20" s="566"/>
      <c r="AG20" s="569">
        <f>'別紙様式3-3'!$U29</f>
        <v>0</v>
      </c>
      <c r="AH20" s="570"/>
      <c r="AI20" s="570"/>
      <c r="AJ20" s="570"/>
      <c r="AK20" s="570"/>
      <c r="AL20" s="571" t="str">
        <f>IF(基本情報入力シート!$M$23="","",基本情報入力シート!$M$23)</f>
        <v/>
      </c>
      <c r="AM20" s="571" t="str">
        <f>IF(基本情報入力シート!$M$24="","",基本情報入力シート!$M$24)</f>
        <v/>
      </c>
      <c r="AN20" s="571" t="str">
        <f>IF(基本情報入力シート!$M$26="","",基本情報入力シート!$M$26)</f>
        <v/>
      </c>
    </row>
    <row r="21" spans="1:40">
      <c r="A21" s="87">
        <f t="shared" si="0"/>
        <v>14</v>
      </c>
      <c r="B21" s="554" t="str">
        <f>IF(基本情報入力シート!C46="","",基本情報入力シート!C46)</f>
        <v/>
      </c>
      <c r="C21" s="88" t="str">
        <f>IF(基本情報入力シート!M46="","",基本情報入力シート!M46)</f>
        <v/>
      </c>
      <c r="D21" s="88" t="str">
        <f>IF(基本情報入力シート!R46="","",基本情報入力シート!R46)</f>
        <v/>
      </c>
      <c r="E21" s="88" t="str">
        <f>IF(基本情報入力シート!W46="","",基本情報入力シート!W46)</f>
        <v/>
      </c>
      <c r="F21" s="88" t="str">
        <f>IF(基本情報入力シート!$M$16="","",基本情報入力シート!$M$16)</f>
        <v/>
      </c>
      <c r="G21" s="555" t="str">
        <f>IF(基本情報入力シート!X46="","",基本情報入力シート!X46)</f>
        <v/>
      </c>
      <c r="H21" s="159" t="str">
        <f>IF(基本情報入力シート!Y46="","",基本情報入力シート!Y46)</f>
        <v/>
      </c>
      <c r="I21" s="556">
        <f>'別紙様式3-2'!$R32</f>
        <v>0</v>
      </c>
      <c r="J21" s="557">
        <f>'別紙様式3-2'!$S32</f>
        <v>0</v>
      </c>
      <c r="K21" s="558"/>
      <c r="L21" s="558"/>
      <c r="M21" s="559"/>
      <c r="N21" s="560">
        <f>'別紙様式3-2'!$W32</f>
        <v>0</v>
      </c>
      <c r="O21" s="561">
        <f>'別紙様式3-2'!$X32</f>
        <v>0</v>
      </c>
      <c r="P21" s="559"/>
      <c r="Q21" s="559"/>
      <c r="R21" s="559"/>
      <c r="S21" s="559"/>
      <c r="T21" s="559"/>
      <c r="U21" s="562"/>
      <c r="V21" s="563"/>
      <c r="W21" s="563"/>
      <c r="X21" s="564"/>
      <c r="Y21" s="565">
        <f>'別紙様式3-2'!$AH32</f>
        <v>0</v>
      </c>
      <c r="Z21" s="566"/>
      <c r="AA21" s="566"/>
      <c r="AB21" s="566"/>
      <c r="AC21" s="566"/>
      <c r="AD21" s="567"/>
      <c r="AE21" s="568"/>
      <c r="AF21" s="566"/>
      <c r="AG21" s="569">
        <f>'別紙様式3-3'!$U30</f>
        <v>0</v>
      </c>
      <c r="AH21" s="570"/>
      <c r="AI21" s="570"/>
      <c r="AJ21" s="570"/>
      <c r="AK21" s="570"/>
      <c r="AL21" s="571" t="str">
        <f>IF(基本情報入力シート!$M$23="","",基本情報入力シート!$M$23)</f>
        <v/>
      </c>
      <c r="AM21" s="571" t="str">
        <f>IF(基本情報入力シート!$M$24="","",基本情報入力シート!$M$24)</f>
        <v/>
      </c>
      <c r="AN21" s="571" t="str">
        <f>IF(基本情報入力シート!$M$26="","",基本情報入力シート!$M$26)</f>
        <v/>
      </c>
    </row>
    <row r="22" spans="1:40">
      <c r="A22" s="87">
        <f t="shared" si="0"/>
        <v>15</v>
      </c>
      <c r="B22" s="554" t="str">
        <f>IF(基本情報入力シート!C47="","",基本情報入力シート!C47)</f>
        <v/>
      </c>
      <c r="C22" s="88" t="str">
        <f>IF(基本情報入力シート!M47="","",基本情報入力シート!M47)</f>
        <v/>
      </c>
      <c r="D22" s="88" t="str">
        <f>IF(基本情報入力シート!R47="","",基本情報入力シート!R47)</f>
        <v/>
      </c>
      <c r="E22" s="88" t="str">
        <f>IF(基本情報入力シート!W47="","",基本情報入力シート!W47)</f>
        <v/>
      </c>
      <c r="F22" s="88" t="str">
        <f>IF(基本情報入力シート!$M$16="","",基本情報入力シート!$M$16)</f>
        <v/>
      </c>
      <c r="G22" s="555" t="str">
        <f>IF(基本情報入力シート!X47="","",基本情報入力シート!X47)</f>
        <v/>
      </c>
      <c r="H22" s="159" t="str">
        <f>IF(基本情報入力シート!Y47="","",基本情報入力シート!Y47)</f>
        <v/>
      </c>
      <c r="I22" s="556">
        <f>'別紙様式3-2'!$R33</f>
        <v>0</v>
      </c>
      <c r="J22" s="557">
        <f>'別紙様式3-2'!$S33</f>
        <v>0</v>
      </c>
      <c r="K22" s="558"/>
      <c r="L22" s="558"/>
      <c r="M22" s="559"/>
      <c r="N22" s="560">
        <f>'別紙様式3-2'!$W33</f>
        <v>0</v>
      </c>
      <c r="O22" s="561">
        <f>'別紙様式3-2'!$X33</f>
        <v>0</v>
      </c>
      <c r="P22" s="559"/>
      <c r="Q22" s="559"/>
      <c r="R22" s="559"/>
      <c r="S22" s="559"/>
      <c r="T22" s="559"/>
      <c r="U22" s="562"/>
      <c r="V22" s="563"/>
      <c r="W22" s="563"/>
      <c r="X22" s="564"/>
      <c r="Y22" s="565">
        <f>'別紙様式3-2'!$AH33</f>
        <v>0</v>
      </c>
      <c r="Z22" s="566"/>
      <c r="AA22" s="566"/>
      <c r="AB22" s="566"/>
      <c r="AC22" s="566"/>
      <c r="AD22" s="567"/>
      <c r="AE22" s="568"/>
      <c r="AF22" s="566"/>
      <c r="AG22" s="569">
        <f>'別紙様式3-3'!$U31</f>
        <v>0</v>
      </c>
      <c r="AH22" s="570"/>
      <c r="AI22" s="570"/>
      <c r="AJ22" s="570"/>
      <c r="AK22" s="570"/>
      <c r="AL22" s="571" t="str">
        <f>IF(基本情報入力シート!$M$23="","",基本情報入力シート!$M$23)</f>
        <v/>
      </c>
      <c r="AM22" s="571" t="str">
        <f>IF(基本情報入力シート!$M$24="","",基本情報入力シート!$M$24)</f>
        <v/>
      </c>
      <c r="AN22" s="571" t="str">
        <f>IF(基本情報入力シート!$M$26="","",基本情報入力シート!$M$26)</f>
        <v/>
      </c>
    </row>
    <row r="23" spans="1:40">
      <c r="A23" s="87">
        <f t="shared" si="0"/>
        <v>16</v>
      </c>
      <c r="B23" s="554" t="str">
        <f>IF(基本情報入力シート!C48="","",基本情報入力シート!C48)</f>
        <v/>
      </c>
      <c r="C23" s="88" t="str">
        <f>IF(基本情報入力シート!M48="","",基本情報入力シート!M48)</f>
        <v/>
      </c>
      <c r="D23" s="88" t="str">
        <f>IF(基本情報入力シート!R48="","",基本情報入力シート!R48)</f>
        <v/>
      </c>
      <c r="E23" s="88" t="str">
        <f>IF(基本情報入力シート!W48="","",基本情報入力シート!W48)</f>
        <v/>
      </c>
      <c r="F23" s="88" t="str">
        <f>IF(基本情報入力シート!$M$16="","",基本情報入力シート!$M$16)</f>
        <v/>
      </c>
      <c r="G23" s="555" t="str">
        <f>IF(基本情報入力シート!X48="","",基本情報入力シート!X48)</f>
        <v/>
      </c>
      <c r="H23" s="159" t="str">
        <f>IF(基本情報入力シート!Y48="","",基本情報入力シート!Y48)</f>
        <v/>
      </c>
      <c r="I23" s="556">
        <f>'別紙様式3-2'!$R34</f>
        <v>0</v>
      </c>
      <c r="J23" s="557">
        <f>'別紙様式3-2'!$S34</f>
        <v>0</v>
      </c>
      <c r="K23" s="558"/>
      <c r="L23" s="558"/>
      <c r="M23" s="559"/>
      <c r="N23" s="560">
        <f>'別紙様式3-2'!$W34</f>
        <v>0</v>
      </c>
      <c r="O23" s="561">
        <f>'別紙様式3-2'!$X34</f>
        <v>0</v>
      </c>
      <c r="P23" s="559"/>
      <c r="Q23" s="559"/>
      <c r="R23" s="559"/>
      <c r="S23" s="559"/>
      <c r="T23" s="559"/>
      <c r="U23" s="562"/>
      <c r="V23" s="563"/>
      <c r="W23" s="563"/>
      <c r="X23" s="564"/>
      <c r="Y23" s="565">
        <f>'別紙様式3-2'!$AH34</f>
        <v>0</v>
      </c>
      <c r="Z23" s="566"/>
      <c r="AA23" s="566"/>
      <c r="AB23" s="566"/>
      <c r="AC23" s="566"/>
      <c r="AD23" s="567"/>
      <c r="AE23" s="568"/>
      <c r="AF23" s="566"/>
      <c r="AG23" s="569">
        <f>'別紙様式3-3'!$U32</f>
        <v>0</v>
      </c>
      <c r="AH23" s="570"/>
      <c r="AI23" s="570"/>
      <c r="AJ23" s="570"/>
      <c r="AK23" s="570"/>
      <c r="AL23" s="571" t="str">
        <f>IF(基本情報入力シート!$M$23="","",基本情報入力シート!$M$23)</f>
        <v/>
      </c>
      <c r="AM23" s="571" t="str">
        <f>IF(基本情報入力シート!$M$24="","",基本情報入力シート!$M$24)</f>
        <v/>
      </c>
      <c r="AN23" s="571" t="str">
        <f>IF(基本情報入力シート!$M$26="","",基本情報入力シート!$M$26)</f>
        <v/>
      </c>
    </row>
    <row r="24" spans="1:40">
      <c r="A24" s="87">
        <f t="shared" si="0"/>
        <v>17</v>
      </c>
      <c r="B24" s="554" t="str">
        <f>IF(基本情報入力シート!C49="","",基本情報入力シート!C49)</f>
        <v/>
      </c>
      <c r="C24" s="88" t="str">
        <f>IF(基本情報入力シート!M49="","",基本情報入力シート!M49)</f>
        <v/>
      </c>
      <c r="D24" s="88" t="str">
        <f>IF(基本情報入力シート!R49="","",基本情報入力シート!R49)</f>
        <v/>
      </c>
      <c r="E24" s="88" t="str">
        <f>IF(基本情報入力シート!W49="","",基本情報入力シート!W49)</f>
        <v/>
      </c>
      <c r="F24" s="88" t="str">
        <f>IF(基本情報入力シート!$M$16="","",基本情報入力シート!$M$16)</f>
        <v/>
      </c>
      <c r="G24" s="555" t="str">
        <f>IF(基本情報入力シート!X49="","",基本情報入力シート!X49)</f>
        <v/>
      </c>
      <c r="H24" s="159" t="str">
        <f>IF(基本情報入力シート!Y49="","",基本情報入力シート!Y49)</f>
        <v/>
      </c>
      <c r="I24" s="556">
        <f>'別紙様式3-2'!$R35</f>
        <v>0</v>
      </c>
      <c r="J24" s="557">
        <f>'別紙様式3-2'!$S35</f>
        <v>0</v>
      </c>
      <c r="K24" s="558"/>
      <c r="L24" s="558"/>
      <c r="M24" s="559"/>
      <c r="N24" s="560">
        <f>'別紙様式3-2'!$W35</f>
        <v>0</v>
      </c>
      <c r="O24" s="561">
        <f>'別紙様式3-2'!$X35</f>
        <v>0</v>
      </c>
      <c r="P24" s="559"/>
      <c r="Q24" s="559"/>
      <c r="R24" s="559"/>
      <c r="S24" s="559"/>
      <c r="T24" s="559"/>
      <c r="U24" s="562"/>
      <c r="V24" s="563"/>
      <c r="W24" s="563"/>
      <c r="X24" s="564"/>
      <c r="Y24" s="565">
        <f>'別紙様式3-2'!$AH35</f>
        <v>0</v>
      </c>
      <c r="Z24" s="566"/>
      <c r="AA24" s="566"/>
      <c r="AB24" s="566"/>
      <c r="AC24" s="566"/>
      <c r="AD24" s="567"/>
      <c r="AE24" s="568"/>
      <c r="AF24" s="566"/>
      <c r="AG24" s="569">
        <f>'別紙様式3-3'!$U33</f>
        <v>0</v>
      </c>
      <c r="AH24" s="570"/>
      <c r="AI24" s="570"/>
      <c r="AJ24" s="570"/>
      <c r="AK24" s="570"/>
      <c r="AL24" s="571" t="str">
        <f>IF(基本情報入力シート!$M$23="","",基本情報入力シート!$M$23)</f>
        <v/>
      </c>
      <c r="AM24" s="571" t="str">
        <f>IF(基本情報入力シート!$M$24="","",基本情報入力シート!$M$24)</f>
        <v/>
      </c>
      <c r="AN24" s="571" t="str">
        <f>IF(基本情報入力シート!$M$26="","",基本情報入力シート!$M$26)</f>
        <v/>
      </c>
    </row>
    <row r="25" spans="1:40">
      <c r="A25" s="87">
        <f t="shared" si="0"/>
        <v>18</v>
      </c>
      <c r="B25" s="554" t="str">
        <f>IF(基本情報入力シート!C50="","",基本情報入力シート!C50)</f>
        <v/>
      </c>
      <c r="C25" s="88" t="str">
        <f>IF(基本情報入力シート!M50="","",基本情報入力シート!M50)</f>
        <v/>
      </c>
      <c r="D25" s="88" t="str">
        <f>IF(基本情報入力シート!R50="","",基本情報入力シート!R50)</f>
        <v/>
      </c>
      <c r="E25" s="88" t="str">
        <f>IF(基本情報入力シート!W50="","",基本情報入力シート!W50)</f>
        <v/>
      </c>
      <c r="F25" s="88" t="str">
        <f>IF(基本情報入力シート!$M$16="","",基本情報入力シート!$M$16)</f>
        <v/>
      </c>
      <c r="G25" s="555" t="str">
        <f>IF(基本情報入力シート!X50="","",基本情報入力シート!X50)</f>
        <v/>
      </c>
      <c r="H25" s="159" t="str">
        <f>IF(基本情報入力シート!Y50="","",基本情報入力シート!Y50)</f>
        <v/>
      </c>
      <c r="I25" s="556">
        <f>'別紙様式3-2'!$R36</f>
        <v>0</v>
      </c>
      <c r="J25" s="557">
        <f>'別紙様式3-2'!$S36</f>
        <v>0</v>
      </c>
      <c r="K25" s="558"/>
      <c r="L25" s="558"/>
      <c r="M25" s="559"/>
      <c r="N25" s="560">
        <f>'別紙様式3-2'!$W36</f>
        <v>0</v>
      </c>
      <c r="O25" s="561">
        <f>'別紙様式3-2'!$X36</f>
        <v>0</v>
      </c>
      <c r="P25" s="559"/>
      <c r="Q25" s="559"/>
      <c r="R25" s="559"/>
      <c r="S25" s="559"/>
      <c r="T25" s="559"/>
      <c r="U25" s="562"/>
      <c r="V25" s="563"/>
      <c r="W25" s="563"/>
      <c r="X25" s="564"/>
      <c r="Y25" s="565">
        <f>'別紙様式3-2'!$AH36</f>
        <v>0</v>
      </c>
      <c r="Z25" s="566"/>
      <c r="AA25" s="566"/>
      <c r="AB25" s="566"/>
      <c r="AC25" s="566"/>
      <c r="AD25" s="567"/>
      <c r="AE25" s="568"/>
      <c r="AF25" s="566"/>
      <c r="AG25" s="569">
        <f>'別紙様式3-3'!$U34</f>
        <v>0</v>
      </c>
      <c r="AH25" s="570"/>
      <c r="AI25" s="570"/>
      <c r="AJ25" s="570"/>
      <c r="AK25" s="570"/>
      <c r="AL25" s="571" t="str">
        <f>IF(基本情報入力シート!$M$23="","",基本情報入力シート!$M$23)</f>
        <v/>
      </c>
      <c r="AM25" s="571" t="str">
        <f>IF(基本情報入力シート!$M$24="","",基本情報入力シート!$M$24)</f>
        <v/>
      </c>
      <c r="AN25" s="571" t="str">
        <f>IF(基本情報入力シート!$M$26="","",基本情報入力シート!$M$26)</f>
        <v/>
      </c>
    </row>
    <row r="26" spans="1:40">
      <c r="A26" s="87">
        <f t="shared" si="0"/>
        <v>19</v>
      </c>
      <c r="B26" s="554" t="str">
        <f>IF(基本情報入力シート!C51="","",基本情報入力シート!C51)</f>
        <v/>
      </c>
      <c r="C26" s="88" t="str">
        <f>IF(基本情報入力シート!M51="","",基本情報入力シート!M51)</f>
        <v/>
      </c>
      <c r="D26" s="88" t="str">
        <f>IF(基本情報入力シート!R51="","",基本情報入力シート!R51)</f>
        <v/>
      </c>
      <c r="E26" s="88" t="str">
        <f>IF(基本情報入力シート!W51="","",基本情報入力シート!W51)</f>
        <v/>
      </c>
      <c r="F26" s="88" t="str">
        <f>IF(基本情報入力シート!$M$16="","",基本情報入力シート!$M$16)</f>
        <v/>
      </c>
      <c r="G26" s="555" t="str">
        <f>IF(基本情報入力シート!X51="","",基本情報入力シート!X51)</f>
        <v/>
      </c>
      <c r="H26" s="159" t="str">
        <f>IF(基本情報入力シート!Y51="","",基本情報入力シート!Y51)</f>
        <v/>
      </c>
      <c r="I26" s="556">
        <f>'別紙様式3-2'!$R37</f>
        <v>0</v>
      </c>
      <c r="J26" s="557">
        <f>'別紙様式3-2'!$S37</f>
        <v>0</v>
      </c>
      <c r="K26" s="558"/>
      <c r="L26" s="558"/>
      <c r="M26" s="559"/>
      <c r="N26" s="560">
        <f>'別紙様式3-2'!$W37</f>
        <v>0</v>
      </c>
      <c r="O26" s="561">
        <f>'別紙様式3-2'!$X37</f>
        <v>0</v>
      </c>
      <c r="P26" s="559"/>
      <c r="Q26" s="559"/>
      <c r="R26" s="559"/>
      <c r="S26" s="559"/>
      <c r="T26" s="559"/>
      <c r="U26" s="562"/>
      <c r="V26" s="563"/>
      <c r="W26" s="563"/>
      <c r="X26" s="564"/>
      <c r="Y26" s="565">
        <f>'別紙様式3-2'!$AH37</f>
        <v>0</v>
      </c>
      <c r="Z26" s="566"/>
      <c r="AA26" s="566"/>
      <c r="AB26" s="566"/>
      <c r="AC26" s="566"/>
      <c r="AD26" s="567"/>
      <c r="AE26" s="568"/>
      <c r="AF26" s="566"/>
      <c r="AG26" s="569">
        <f>'別紙様式3-3'!$U35</f>
        <v>0</v>
      </c>
      <c r="AH26" s="570"/>
      <c r="AI26" s="570"/>
      <c r="AJ26" s="570"/>
      <c r="AK26" s="570"/>
      <c r="AL26" s="571" t="str">
        <f>IF(基本情報入力シート!$M$23="","",基本情報入力シート!$M$23)</f>
        <v/>
      </c>
      <c r="AM26" s="571" t="str">
        <f>IF(基本情報入力シート!$M$24="","",基本情報入力シート!$M$24)</f>
        <v/>
      </c>
      <c r="AN26" s="571" t="str">
        <f>IF(基本情報入力シート!$M$26="","",基本情報入力シート!$M$26)</f>
        <v/>
      </c>
    </row>
    <row r="27" spans="1:40">
      <c r="A27" s="87">
        <f t="shared" si="0"/>
        <v>20</v>
      </c>
      <c r="B27" s="554" t="str">
        <f>IF(基本情報入力シート!C52="","",基本情報入力シート!C52)</f>
        <v/>
      </c>
      <c r="C27" s="88" t="str">
        <f>IF(基本情報入力シート!M52="","",基本情報入力シート!M52)</f>
        <v/>
      </c>
      <c r="D27" s="88" t="str">
        <f>IF(基本情報入力シート!R52="","",基本情報入力シート!R52)</f>
        <v/>
      </c>
      <c r="E27" s="88" t="str">
        <f>IF(基本情報入力シート!W52="","",基本情報入力シート!W52)</f>
        <v/>
      </c>
      <c r="F27" s="88" t="str">
        <f>IF(基本情報入力シート!$M$16="","",基本情報入力シート!$M$16)</f>
        <v/>
      </c>
      <c r="G27" s="555" t="str">
        <f>IF(基本情報入力シート!X52="","",基本情報入力シート!X52)</f>
        <v/>
      </c>
      <c r="H27" s="159" t="str">
        <f>IF(基本情報入力シート!Y52="","",基本情報入力シート!Y52)</f>
        <v/>
      </c>
      <c r="I27" s="556">
        <f>'別紙様式3-2'!$R38</f>
        <v>0</v>
      </c>
      <c r="J27" s="557">
        <f>'別紙様式3-2'!$S38</f>
        <v>0</v>
      </c>
      <c r="K27" s="558"/>
      <c r="L27" s="558"/>
      <c r="M27" s="559"/>
      <c r="N27" s="560">
        <f>'別紙様式3-2'!$W38</f>
        <v>0</v>
      </c>
      <c r="O27" s="561">
        <f>'別紙様式3-2'!$X38</f>
        <v>0</v>
      </c>
      <c r="P27" s="559"/>
      <c r="Q27" s="559"/>
      <c r="R27" s="559"/>
      <c r="S27" s="559"/>
      <c r="T27" s="559"/>
      <c r="U27" s="562"/>
      <c r="V27" s="563"/>
      <c r="W27" s="563"/>
      <c r="X27" s="564"/>
      <c r="Y27" s="565">
        <f>'別紙様式3-2'!$AH38</f>
        <v>0</v>
      </c>
      <c r="Z27" s="566"/>
      <c r="AA27" s="566"/>
      <c r="AB27" s="566"/>
      <c r="AC27" s="566"/>
      <c r="AD27" s="567"/>
      <c r="AE27" s="568"/>
      <c r="AF27" s="566"/>
      <c r="AG27" s="569">
        <f>'別紙様式3-3'!$U36</f>
        <v>0</v>
      </c>
      <c r="AH27" s="570"/>
      <c r="AI27" s="570"/>
      <c r="AJ27" s="570"/>
      <c r="AK27" s="570"/>
      <c r="AL27" s="571" t="str">
        <f>IF(基本情報入力シート!$M$23="","",基本情報入力シート!$M$23)</f>
        <v/>
      </c>
      <c r="AM27" s="571" t="str">
        <f>IF(基本情報入力シート!$M$24="","",基本情報入力シート!$M$24)</f>
        <v/>
      </c>
      <c r="AN27" s="571" t="str">
        <f>IF(基本情報入力シート!$M$26="","",基本情報入力シート!$M$26)</f>
        <v/>
      </c>
    </row>
    <row r="28" spans="1:40">
      <c r="A28" s="87">
        <f t="shared" si="0"/>
        <v>21</v>
      </c>
      <c r="B28" s="554" t="str">
        <f>IF(基本情報入力シート!C53="","",基本情報入力シート!C53)</f>
        <v/>
      </c>
      <c r="C28" s="88" t="str">
        <f>IF(基本情報入力シート!M53="","",基本情報入力シート!M53)</f>
        <v/>
      </c>
      <c r="D28" s="88" t="str">
        <f>IF(基本情報入力シート!R53="","",基本情報入力シート!R53)</f>
        <v/>
      </c>
      <c r="E28" s="88" t="str">
        <f>IF(基本情報入力シート!W53="","",基本情報入力シート!W53)</f>
        <v/>
      </c>
      <c r="F28" s="88" t="str">
        <f>IF(基本情報入力シート!$M$16="","",基本情報入力シート!$M$16)</f>
        <v/>
      </c>
      <c r="G28" s="555" t="str">
        <f>IF(基本情報入力シート!X53="","",基本情報入力シート!X53)</f>
        <v/>
      </c>
      <c r="H28" s="159" t="str">
        <f>IF(基本情報入力シート!Y53="","",基本情報入力シート!Y53)</f>
        <v/>
      </c>
      <c r="I28" s="556">
        <f>'別紙様式3-2'!$R39</f>
        <v>0</v>
      </c>
      <c r="J28" s="557">
        <f>'別紙様式3-2'!$S39</f>
        <v>0</v>
      </c>
      <c r="K28" s="558"/>
      <c r="L28" s="558"/>
      <c r="M28" s="559"/>
      <c r="N28" s="560">
        <f>'別紙様式3-2'!$W39</f>
        <v>0</v>
      </c>
      <c r="O28" s="561">
        <f>'別紙様式3-2'!$X39</f>
        <v>0</v>
      </c>
      <c r="P28" s="559"/>
      <c r="Q28" s="559"/>
      <c r="R28" s="559"/>
      <c r="S28" s="559"/>
      <c r="T28" s="559"/>
      <c r="U28" s="562"/>
      <c r="V28" s="563"/>
      <c r="W28" s="563"/>
      <c r="X28" s="564"/>
      <c r="Y28" s="565">
        <f>'別紙様式3-2'!$AH39</f>
        <v>0</v>
      </c>
      <c r="Z28" s="566"/>
      <c r="AA28" s="566"/>
      <c r="AB28" s="566"/>
      <c r="AC28" s="566"/>
      <c r="AD28" s="567"/>
      <c r="AE28" s="568"/>
      <c r="AF28" s="566"/>
      <c r="AG28" s="569">
        <f>'別紙様式3-3'!$U37</f>
        <v>0</v>
      </c>
      <c r="AH28" s="570"/>
      <c r="AI28" s="570"/>
      <c r="AJ28" s="570"/>
      <c r="AK28" s="570"/>
      <c r="AL28" s="571" t="str">
        <f>IF(基本情報入力シート!$M$23="","",基本情報入力シート!$M$23)</f>
        <v/>
      </c>
      <c r="AM28" s="571" t="str">
        <f>IF(基本情報入力シート!$M$24="","",基本情報入力シート!$M$24)</f>
        <v/>
      </c>
      <c r="AN28" s="571" t="str">
        <f>IF(基本情報入力シート!$M$26="","",基本情報入力シート!$M$26)</f>
        <v/>
      </c>
    </row>
    <row r="29" spans="1:40">
      <c r="A29" s="87">
        <f t="shared" si="0"/>
        <v>22</v>
      </c>
      <c r="B29" s="554" t="str">
        <f>IF(基本情報入力シート!C54="","",基本情報入力シート!C54)</f>
        <v/>
      </c>
      <c r="C29" s="88" t="str">
        <f>IF(基本情報入力シート!M54="","",基本情報入力シート!M54)</f>
        <v/>
      </c>
      <c r="D29" s="88" t="str">
        <f>IF(基本情報入力シート!R54="","",基本情報入力シート!R54)</f>
        <v/>
      </c>
      <c r="E29" s="88" t="str">
        <f>IF(基本情報入力シート!W54="","",基本情報入力シート!W54)</f>
        <v/>
      </c>
      <c r="F29" s="88" t="str">
        <f>IF(基本情報入力シート!$M$16="","",基本情報入力シート!$M$16)</f>
        <v/>
      </c>
      <c r="G29" s="555" t="str">
        <f>IF(基本情報入力シート!X54="","",基本情報入力シート!X54)</f>
        <v/>
      </c>
      <c r="H29" s="159" t="str">
        <f>IF(基本情報入力シート!Y54="","",基本情報入力シート!Y54)</f>
        <v/>
      </c>
      <c r="I29" s="556">
        <f>'別紙様式3-2'!$R40</f>
        <v>0</v>
      </c>
      <c r="J29" s="557">
        <f>'別紙様式3-2'!$S40</f>
        <v>0</v>
      </c>
      <c r="K29" s="558"/>
      <c r="L29" s="558"/>
      <c r="M29" s="559"/>
      <c r="N29" s="560">
        <f>'別紙様式3-2'!$W40</f>
        <v>0</v>
      </c>
      <c r="O29" s="561">
        <f>'別紙様式3-2'!$X40</f>
        <v>0</v>
      </c>
      <c r="P29" s="559"/>
      <c r="Q29" s="559"/>
      <c r="R29" s="559"/>
      <c r="S29" s="559"/>
      <c r="T29" s="559"/>
      <c r="U29" s="562"/>
      <c r="V29" s="563"/>
      <c r="W29" s="563"/>
      <c r="X29" s="564"/>
      <c r="Y29" s="565">
        <f>'別紙様式3-2'!$AH40</f>
        <v>0</v>
      </c>
      <c r="Z29" s="566"/>
      <c r="AA29" s="566"/>
      <c r="AB29" s="566"/>
      <c r="AC29" s="566"/>
      <c r="AD29" s="567"/>
      <c r="AE29" s="568"/>
      <c r="AF29" s="566"/>
      <c r="AG29" s="569">
        <f>'別紙様式3-3'!$U38</f>
        <v>0</v>
      </c>
      <c r="AH29" s="570"/>
      <c r="AI29" s="570"/>
      <c r="AJ29" s="570"/>
      <c r="AK29" s="570"/>
      <c r="AL29" s="571" t="str">
        <f>IF(基本情報入力シート!$M$23="","",基本情報入力シート!$M$23)</f>
        <v/>
      </c>
      <c r="AM29" s="571" t="str">
        <f>IF(基本情報入力シート!$M$24="","",基本情報入力シート!$M$24)</f>
        <v/>
      </c>
      <c r="AN29" s="571" t="str">
        <f>IF(基本情報入力シート!$M$26="","",基本情報入力シート!$M$26)</f>
        <v/>
      </c>
    </row>
    <row r="30" spans="1:40">
      <c r="A30" s="87">
        <f t="shared" si="0"/>
        <v>23</v>
      </c>
      <c r="B30" s="554" t="str">
        <f>IF(基本情報入力シート!C55="","",基本情報入力シート!C55)</f>
        <v/>
      </c>
      <c r="C30" s="88" t="str">
        <f>IF(基本情報入力シート!M55="","",基本情報入力シート!M55)</f>
        <v/>
      </c>
      <c r="D30" s="88" t="str">
        <f>IF(基本情報入力シート!R55="","",基本情報入力シート!R55)</f>
        <v/>
      </c>
      <c r="E30" s="88" t="str">
        <f>IF(基本情報入力シート!W55="","",基本情報入力シート!W55)</f>
        <v/>
      </c>
      <c r="F30" s="88" t="str">
        <f>IF(基本情報入力シート!$M$16="","",基本情報入力シート!$M$16)</f>
        <v/>
      </c>
      <c r="G30" s="555" t="str">
        <f>IF(基本情報入力シート!X55="","",基本情報入力シート!X55)</f>
        <v/>
      </c>
      <c r="H30" s="159" t="str">
        <f>IF(基本情報入力シート!Y55="","",基本情報入力シート!Y55)</f>
        <v/>
      </c>
      <c r="I30" s="556">
        <f>'別紙様式3-2'!$R41</f>
        <v>0</v>
      </c>
      <c r="J30" s="557">
        <f>'別紙様式3-2'!$S41</f>
        <v>0</v>
      </c>
      <c r="K30" s="558"/>
      <c r="L30" s="558"/>
      <c r="M30" s="559"/>
      <c r="N30" s="560">
        <f>'別紙様式3-2'!$W41</f>
        <v>0</v>
      </c>
      <c r="O30" s="561">
        <f>'別紙様式3-2'!$X41</f>
        <v>0</v>
      </c>
      <c r="P30" s="559"/>
      <c r="Q30" s="559"/>
      <c r="R30" s="559"/>
      <c r="S30" s="559"/>
      <c r="T30" s="559"/>
      <c r="U30" s="562"/>
      <c r="V30" s="563"/>
      <c r="W30" s="563"/>
      <c r="X30" s="564"/>
      <c r="Y30" s="565">
        <f>'別紙様式3-2'!$AH41</f>
        <v>0</v>
      </c>
      <c r="Z30" s="566"/>
      <c r="AA30" s="566"/>
      <c r="AB30" s="566"/>
      <c r="AC30" s="566"/>
      <c r="AD30" s="567"/>
      <c r="AE30" s="568"/>
      <c r="AF30" s="566"/>
      <c r="AG30" s="569">
        <f>'別紙様式3-3'!$U39</f>
        <v>0</v>
      </c>
      <c r="AH30" s="570"/>
      <c r="AI30" s="570"/>
      <c r="AJ30" s="570"/>
      <c r="AK30" s="570"/>
      <c r="AL30" s="571" t="str">
        <f>IF(基本情報入力シート!$M$23="","",基本情報入力シート!$M$23)</f>
        <v/>
      </c>
      <c r="AM30" s="571" t="str">
        <f>IF(基本情報入力シート!$M$24="","",基本情報入力シート!$M$24)</f>
        <v/>
      </c>
      <c r="AN30" s="571" t="str">
        <f>IF(基本情報入力シート!$M$26="","",基本情報入力シート!$M$26)</f>
        <v/>
      </c>
    </row>
    <row r="31" spans="1:40">
      <c r="A31" s="87">
        <f t="shared" si="0"/>
        <v>24</v>
      </c>
      <c r="B31" s="554" t="str">
        <f>IF(基本情報入力シート!C56="","",基本情報入力シート!C56)</f>
        <v/>
      </c>
      <c r="C31" s="88" t="str">
        <f>IF(基本情報入力シート!M56="","",基本情報入力シート!M56)</f>
        <v/>
      </c>
      <c r="D31" s="88" t="str">
        <f>IF(基本情報入力シート!R56="","",基本情報入力シート!R56)</f>
        <v/>
      </c>
      <c r="E31" s="88" t="str">
        <f>IF(基本情報入力シート!W56="","",基本情報入力シート!W56)</f>
        <v/>
      </c>
      <c r="F31" s="88" t="str">
        <f>IF(基本情報入力シート!$M$16="","",基本情報入力シート!$M$16)</f>
        <v/>
      </c>
      <c r="G31" s="555" t="str">
        <f>IF(基本情報入力シート!X56="","",基本情報入力シート!X56)</f>
        <v/>
      </c>
      <c r="H31" s="159" t="str">
        <f>IF(基本情報入力シート!Y56="","",基本情報入力シート!Y56)</f>
        <v/>
      </c>
      <c r="I31" s="556">
        <f>'別紙様式3-2'!$R42</f>
        <v>0</v>
      </c>
      <c r="J31" s="557">
        <f>'別紙様式3-2'!$S42</f>
        <v>0</v>
      </c>
      <c r="K31" s="558"/>
      <c r="L31" s="558"/>
      <c r="M31" s="559"/>
      <c r="N31" s="560">
        <f>'別紙様式3-2'!$W42</f>
        <v>0</v>
      </c>
      <c r="O31" s="561">
        <f>'別紙様式3-2'!$X42</f>
        <v>0</v>
      </c>
      <c r="P31" s="559"/>
      <c r="Q31" s="559"/>
      <c r="R31" s="559"/>
      <c r="S31" s="559"/>
      <c r="T31" s="559"/>
      <c r="U31" s="562"/>
      <c r="V31" s="563"/>
      <c r="W31" s="563"/>
      <c r="X31" s="564"/>
      <c r="Y31" s="565">
        <f>'別紙様式3-2'!$AH42</f>
        <v>0</v>
      </c>
      <c r="Z31" s="566"/>
      <c r="AA31" s="566"/>
      <c r="AB31" s="566"/>
      <c r="AC31" s="566"/>
      <c r="AD31" s="567"/>
      <c r="AE31" s="568"/>
      <c r="AF31" s="566"/>
      <c r="AG31" s="569">
        <f>'別紙様式3-3'!$U40</f>
        <v>0</v>
      </c>
      <c r="AH31" s="570"/>
      <c r="AI31" s="570"/>
      <c r="AJ31" s="570"/>
      <c r="AK31" s="570"/>
      <c r="AL31" s="571" t="str">
        <f>IF(基本情報入力シート!$M$23="","",基本情報入力シート!$M$23)</f>
        <v/>
      </c>
      <c r="AM31" s="571" t="str">
        <f>IF(基本情報入力シート!$M$24="","",基本情報入力シート!$M$24)</f>
        <v/>
      </c>
      <c r="AN31" s="571" t="str">
        <f>IF(基本情報入力シート!$M$26="","",基本情報入力シート!$M$26)</f>
        <v/>
      </c>
    </row>
    <row r="32" spans="1:40">
      <c r="A32" s="87">
        <f t="shared" si="0"/>
        <v>25</v>
      </c>
      <c r="B32" s="554" t="str">
        <f>IF(基本情報入力シート!C57="","",基本情報入力シート!C57)</f>
        <v/>
      </c>
      <c r="C32" s="88" t="str">
        <f>IF(基本情報入力シート!M57="","",基本情報入力シート!M57)</f>
        <v/>
      </c>
      <c r="D32" s="88" t="str">
        <f>IF(基本情報入力シート!R57="","",基本情報入力シート!R57)</f>
        <v/>
      </c>
      <c r="E32" s="88" t="str">
        <f>IF(基本情報入力シート!W57="","",基本情報入力シート!W57)</f>
        <v/>
      </c>
      <c r="F32" s="88" t="str">
        <f>IF(基本情報入力シート!$M$16="","",基本情報入力シート!$M$16)</f>
        <v/>
      </c>
      <c r="G32" s="555" t="str">
        <f>IF(基本情報入力シート!X57="","",基本情報入力シート!X57)</f>
        <v/>
      </c>
      <c r="H32" s="159" t="str">
        <f>IF(基本情報入力シート!Y57="","",基本情報入力シート!Y57)</f>
        <v/>
      </c>
      <c r="I32" s="556">
        <f>'別紙様式3-2'!$R43</f>
        <v>0</v>
      </c>
      <c r="J32" s="557">
        <f>'別紙様式3-2'!$S43</f>
        <v>0</v>
      </c>
      <c r="K32" s="558"/>
      <c r="L32" s="558"/>
      <c r="M32" s="559"/>
      <c r="N32" s="560">
        <f>'別紙様式3-2'!$W43</f>
        <v>0</v>
      </c>
      <c r="O32" s="561">
        <f>'別紙様式3-2'!$X43</f>
        <v>0</v>
      </c>
      <c r="P32" s="559"/>
      <c r="Q32" s="559"/>
      <c r="R32" s="559"/>
      <c r="S32" s="559"/>
      <c r="T32" s="559"/>
      <c r="U32" s="562"/>
      <c r="V32" s="563"/>
      <c r="W32" s="563"/>
      <c r="X32" s="564"/>
      <c r="Y32" s="565">
        <f>'別紙様式3-2'!$AH43</f>
        <v>0</v>
      </c>
      <c r="Z32" s="566"/>
      <c r="AA32" s="566"/>
      <c r="AB32" s="566"/>
      <c r="AC32" s="566"/>
      <c r="AD32" s="567"/>
      <c r="AE32" s="568"/>
      <c r="AF32" s="566"/>
      <c r="AG32" s="569">
        <f>'別紙様式3-3'!$U41</f>
        <v>0</v>
      </c>
      <c r="AH32" s="570"/>
      <c r="AI32" s="570"/>
      <c r="AJ32" s="570"/>
      <c r="AK32" s="570"/>
      <c r="AL32" s="571" t="str">
        <f>IF(基本情報入力シート!$M$23="","",基本情報入力シート!$M$23)</f>
        <v/>
      </c>
      <c r="AM32" s="571" t="str">
        <f>IF(基本情報入力シート!$M$24="","",基本情報入力シート!$M$24)</f>
        <v/>
      </c>
      <c r="AN32" s="571" t="str">
        <f>IF(基本情報入力シート!$M$26="","",基本情報入力シート!$M$26)</f>
        <v/>
      </c>
    </row>
    <row r="33" spans="1:40">
      <c r="A33" s="87">
        <f t="shared" si="0"/>
        <v>26</v>
      </c>
      <c r="B33" s="554" t="str">
        <f>IF(基本情報入力シート!C58="","",基本情報入力シート!C58)</f>
        <v/>
      </c>
      <c r="C33" s="88" t="str">
        <f>IF(基本情報入力シート!M58="","",基本情報入力シート!M58)</f>
        <v/>
      </c>
      <c r="D33" s="88" t="str">
        <f>IF(基本情報入力シート!R58="","",基本情報入力シート!R58)</f>
        <v/>
      </c>
      <c r="E33" s="88" t="str">
        <f>IF(基本情報入力シート!W58="","",基本情報入力シート!W58)</f>
        <v/>
      </c>
      <c r="F33" s="88" t="str">
        <f>IF(基本情報入力シート!$M$16="","",基本情報入力シート!$M$16)</f>
        <v/>
      </c>
      <c r="G33" s="555" t="str">
        <f>IF(基本情報入力シート!X58="","",基本情報入力シート!X58)</f>
        <v/>
      </c>
      <c r="H33" s="159" t="str">
        <f>IF(基本情報入力シート!Y58="","",基本情報入力シート!Y58)</f>
        <v/>
      </c>
      <c r="I33" s="556">
        <f>'別紙様式3-2'!$R44</f>
        <v>0</v>
      </c>
      <c r="J33" s="557">
        <f>'別紙様式3-2'!$S44</f>
        <v>0</v>
      </c>
      <c r="K33" s="558"/>
      <c r="L33" s="558"/>
      <c r="M33" s="559"/>
      <c r="N33" s="560">
        <f>'別紙様式3-2'!$W44</f>
        <v>0</v>
      </c>
      <c r="O33" s="561">
        <f>'別紙様式3-2'!$X44</f>
        <v>0</v>
      </c>
      <c r="P33" s="559"/>
      <c r="Q33" s="559"/>
      <c r="R33" s="559"/>
      <c r="S33" s="559"/>
      <c r="T33" s="559"/>
      <c r="U33" s="562"/>
      <c r="V33" s="563"/>
      <c r="W33" s="563"/>
      <c r="X33" s="564"/>
      <c r="Y33" s="565">
        <f>'別紙様式3-2'!$AH44</f>
        <v>0</v>
      </c>
      <c r="Z33" s="566"/>
      <c r="AA33" s="566"/>
      <c r="AB33" s="566"/>
      <c r="AC33" s="566"/>
      <c r="AD33" s="567"/>
      <c r="AE33" s="568"/>
      <c r="AF33" s="566"/>
      <c r="AG33" s="569">
        <f>'別紙様式3-3'!$U42</f>
        <v>0</v>
      </c>
      <c r="AH33" s="570"/>
      <c r="AI33" s="570"/>
      <c r="AJ33" s="570"/>
      <c r="AK33" s="570"/>
      <c r="AL33" s="571" t="str">
        <f>IF(基本情報入力シート!$M$23="","",基本情報入力シート!$M$23)</f>
        <v/>
      </c>
      <c r="AM33" s="571" t="str">
        <f>IF(基本情報入力シート!$M$24="","",基本情報入力シート!$M$24)</f>
        <v/>
      </c>
      <c r="AN33" s="571" t="str">
        <f>IF(基本情報入力シート!$M$26="","",基本情報入力シート!$M$26)</f>
        <v/>
      </c>
    </row>
    <row r="34" spans="1:40">
      <c r="A34" s="87">
        <f t="shared" si="0"/>
        <v>27</v>
      </c>
      <c r="B34" s="554" t="str">
        <f>IF(基本情報入力シート!C59="","",基本情報入力シート!C59)</f>
        <v/>
      </c>
      <c r="C34" s="88" t="str">
        <f>IF(基本情報入力シート!M59="","",基本情報入力シート!M59)</f>
        <v/>
      </c>
      <c r="D34" s="88" t="str">
        <f>IF(基本情報入力シート!R59="","",基本情報入力シート!R59)</f>
        <v/>
      </c>
      <c r="E34" s="88" t="str">
        <f>IF(基本情報入力シート!W59="","",基本情報入力シート!W59)</f>
        <v/>
      </c>
      <c r="F34" s="88" t="str">
        <f>IF(基本情報入力シート!$M$16="","",基本情報入力シート!$M$16)</f>
        <v/>
      </c>
      <c r="G34" s="555" t="str">
        <f>IF(基本情報入力シート!X59="","",基本情報入力シート!X59)</f>
        <v/>
      </c>
      <c r="H34" s="159" t="str">
        <f>IF(基本情報入力シート!Y59="","",基本情報入力シート!Y59)</f>
        <v/>
      </c>
      <c r="I34" s="556">
        <f>'別紙様式3-2'!$R45</f>
        <v>0</v>
      </c>
      <c r="J34" s="557">
        <f>'別紙様式3-2'!$S45</f>
        <v>0</v>
      </c>
      <c r="K34" s="558"/>
      <c r="L34" s="558"/>
      <c r="M34" s="559"/>
      <c r="N34" s="560">
        <f>'別紙様式3-2'!$W45</f>
        <v>0</v>
      </c>
      <c r="O34" s="561">
        <f>'別紙様式3-2'!$X45</f>
        <v>0</v>
      </c>
      <c r="P34" s="559"/>
      <c r="Q34" s="559"/>
      <c r="R34" s="559"/>
      <c r="S34" s="559"/>
      <c r="T34" s="559"/>
      <c r="U34" s="562"/>
      <c r="V34" s="563"/>
      <c r="W34" s="563"/>
      <c r="X34" s="564"/>
      <c r="Y34" s="565">
        <f>'別紙様式3-2'!$AH45</f>
        <v>0</v>
      </c>
      <c r="Z34" s="566"/>
      <c r="AA34" s="566"/>
      <c r="AB34" s="566"/>
      <c r="AC34" s="566"/>
      <c r="AD34" s="567"/>
      <c r="AE34" s="568"/>
      <c r="AF34" s="566"/>
      <c r="AG34" s="569">
        <f>'別紙様式3-3'!$U43</f>
        <v>0</v>
      </c>
      <c r="AH34" s="570"/>
      <c r="AI34" s="570"/>
      <c r="AJ34" s="570"/>
      <c r="AK34" s="570"/>
      <c r="AL34" s="571" t="str">
        <f>IF(基本情報入力シート!$M$23="","",基本情報入力シート!$M$23)</f>
        <v/>
      </c>
      <c r="AM34" s="571" t="str">
        <f>IF(基本情報入力シート!$M$24="","",基本情報入力シート!$M$24)</f>
        <v/>
      </c>
      <c r="AN34" s="571" t="str">
        <f>IF(基本情報入力シート!$M$26="","",基本情報入力シート!$M$26)</f>
        <v/>
      </c>
    </row>
    <row r="35" spans="1:40">
      <c r="A35" s="87">
        <f t="shared" si="0"/>
        <v>28</v>
      </c>
      <c r="B35" s="554" t="str">
        <f>IF(基本情報入力シート!C60="","",基本情報入力シート!C60)</f>
        <v/>
      </c>
      <c r="C35" s="88" t="str">
        <f>IF(基本情報入力シート!M60="","",基本情報入力シート!M60)</f>
        <v/>
      </c>
      <c r="D35" s="88" t="str">
        <f>IF(基本情報入力シート!R60="","",基本情報入力シート!R60)</f>
        <v/>
      </c>
      <c r="E35" s="88" t="str">
        <f>IF(基本情報入力シート!W60="","",基本情報入力シート!W60)</f>
        <v/>
      </c>
      <c r="F35" s="88" t="str">
        <f>IF(基本情報入力シート!$M$16="","",基本情報入力シート!$M$16)</f>
        <v/>
      </c>
      <c r="G35" s="555" t="str">
        <f>IF(基本情報入力シート!X60="","",基本情報入力シート!X60)</f>
        <v/>
      </c>
      <c r="H35" s="159" t="str">
        <f>IF(基本情報入力シート!Y60="","",基本情報入力シート!Y60)</f>
        <v/>
      </c>
      <c r="I35" s="556">
        <f>'別紙様式3-2'!$R46</f>
        <v>0</v>
      </c>
      <c r="J35" s="557">
        <f>'別紙様式3-2'!$S46</f>
        <v>0</v>
      </c>
      <c r="K35" s="558"/>
      <c r="L35" s="558"/>
      <c r="M35" s="559"/>
      <c r="N35" s="560">
        <f>'別紙様式3-2'!$W46</f>
        <v>0</v>
      </c>
      <c r="O35" s="561">
        <f>'別紙様式3-2'!$X46</f>
        <v>0</v>
      </c>
      <c r="P35" s="559"/>
      <c r="Q35" s="559"/>
      <c r="R35" s="559"/>
      <c r="S35" s="559"/>
      <c r="T35" s="559"/>
      <c r="U35" s="562"/>
      <c r="V35" s="563"/>
      <c r="W35" s="563"/>
      <c r="X35" s="564"/>
      <c r="Y35" s="565">
        <f>'別紙様式3-2'!$AH46</f>
        <v>0</v>
      </c>
      <c r="Z35" s="566"/>
      <c r="AA35" s="566"/>
      <c r="AB35" s="566"/>
      <c r="AC35" s="566"/>
      <c r="AD35" s="567"/>
      <c r="AE35" s="568"/>
      <c r="AF35" s="566"/>
      <c r="AG35" s="569">
        <f>'別紙様式3-3'!$U44</f>
        <v>0</v>
      </c>
      <c r="AH35" s="570"/>
      <c r="AI35" s="570"/>
      <c r="AJ35" s="570"/>
      <c r="AK35" s="570"/>
      <c r="AL35" s="571" t="str">
        <f>IF(基本情報入力シート!$M$23="","",基本情報入力シート!$M$23)</f>
        <v/>
      </c>
      <c r="AM35" s="571" t="str">
        <f>IF(基本情報入力シート!$M$24="","",基本情報入力シート!$M$24)</f>
        <v/>
      </c>
      <c r="AN35" s="571" t="str">
        <f>IF(基本情報入力シート!$M$26="","",基本情報入力シート!$M$26)</f>
        <v/>
      </c>
    </row>
    <row r="36" spans="1:40">
      <c r="A36" s="87">
        <f t="shared" si="0"/>
        <v>29</v>
      </c>
      <c r="B36" s="554" t="str">
        <f>IF(基本情報入力シート!C61="","",基本情報入力シート!C61)</f>
        <v/>
      </c>
      <c r="C36" s="88" t="str">
        <f>IF(基本情報入力シート!M61="","",基本情報入力シート!M61)</f>
        <v/>
      </c>
      <c r="D36" s="88" t="str">
        <f>IF(基本情報入力シート!R61="","",基本情報入力シート!R61)</f>
        <v/>
      </c>
      <c r="E36" s="88" t="str">
        <f>IF(基本情報入力シート!W61="","",基本情報入力シート!W61)</f>
        <v/>
      </c>
      <c r="F36" s="88" t="str">
        <f>IF(基本情報入力シート!$M$16="","",基本情報入力シート!$M$16)</f>
        <v/>
      </c>
      <c r="G36" s="555" t="str">
        <f>IF(基本情報入力シート!X61="","",基本情報入力シート!X61)</f>
        <v/>
      </c>
      <c r="H36" s="159" t="str">
        <f>IF(基本情報入力シート!Y61="","",基本情報入力シート!Y61)</f>
        <v/>
      </c>
      <c r="I36" s="556">
        <f>'別紙様式3-2'!$R47</f>
        <v>0</v>
      </c>
      <c r="J36" s="557">
        <f>'別紙様式3-2'!$S47</f>
        <v>0</v>
      </c>
      <c r="K36" s="558"/>
      <c r="L36" s="558"/>
      <c r="M36" s="559"/>
      <c r="N36" s="560">
        <f>'別紙様式3-2'!$W47</f>
        <v>0</v>
      </c>
      <c r="O36" s="561">
        <f>'別紙様式3-2'!$X47</f>
        <v>0</v>
      </c>
      <c r="P36" s="559"/>
      <c r="Q36" s="559"/>
      <c r="R36" s="559"/>
      <c r="S36" s="559"/>
      <c r="T36" s="559"/>
      <c r="U36" s="562"/>
      <c r="V36" s="563"/>
      <c r="W36" s="563"/>
      <c r="X36" s="564"/>
      <c r="Y36" s="565">
        <f>'別紙様式3-2'!$AH47</f>
        <v>0</v>
      </c>
      <c r="Z36" s="566"/>
      <c r="AA36" s="566"/>
      <c r="AB36" s="566"/>
      <c r="AC36" s="566"/>
      <c r="AD36" s="567"/>
      <c r="AE36" s="568"/>
      <c r="AF36" s="566"/>
      <c r="AG36" s="569">
        <f>'別紙様式3-3'!$U45</f>
        <v>0</v>
      </c>
      <c r="AH36" s="570"/>
      <c r="AI36" s="570"/>
      <c r="AJ36" s="570"/>
      <c r="AK36" s="570"/>
      <c r="AL36" s="571" t="str">
        <f>IF(基本情報入力シート!$M$23="","",基本情報入力シート!$M$23)</f>
        <v/>
      </c>
      <c r="AM36" s="571" t="str">
        <f>IF(基本情報入力シート!$M$24="","",基本情報入力シート!$M$24)</f>
        <v/>
      </c>
      <c r="AN36" s="571" t="str">
        <f>IF(基本情報入力シート!$M$26="","",基本情報入力シート!$M$26)</f>
        <v/>
      </c>
    </row>
    <row r="37" spans="1:40">
      <c r="A37" s="87">
        <f t="shared" si="0"/>
        <v>30</v>
      </c>
      <c r="B37" s="554" t="str">
        <f>IF(基本情報入力シート!C62="","",基本情報入力シート!C62)</f>
        <v/>
      </c>
      <c r="C37" s="88" t="str">
        <f>IF(基本情報入力シート!M62="","",基本情報入力シート!M62)</f>
        <v/>
      </c>
      <c r="D37" s="88" t="str">
        <f>IF(基本情報入力シート!R62="","",基本情報入力シート!R62)</f>
        <v/>
      </c>
      <c r="E37" s="88" t="str">
        <f>IF(基本情報入力シート!W62="","",基本情報入力シート!W62)</f>
        <v/>
      </c>
      <c r="F37" s="88" t="str">
        <f>IF(基本情報入力シート!$M$16="","",基本情報入力シート!$M$16)</f>
        <v/>
      </c>
      <c r="G37" s="555" t="str">
        <f>IF(基本情報入力シート!X62="","",基本情報入力シート!X62)</f>
        <v/>
      </c>
      <c r="H37" s="159" t="str">
        <f>IF(基本情報入力シート!Y62="","",基本情報入力シート!Y62)</f>
        <v/>
      </c>
      <c r="I37" s="556">
        <f>'別紙様式3-2'!$R48</f>
        <v>0</v>
      </c>
      <c r="J37" s="557">
        <f>'別紙様式3-2'!$S48</f>
        <v>0</v>
      </c>
      <c r="K37" s="558"/>
      <c r="L37" s="558"/>
      <c r="M37" s="559"/>
      <c r="N37" s="560">
        <f>'別紙様式3-2'!$W48</f>
        <v>0</v>
      </c>
      <c r="O37" s="561">
        <f>'別紙様式3-2'!$X48</f>
        <v>0</v>
      </c>
      <c r="P37" s="559"/>
      <c r="Q37" s="559"/>
      <c r="R37" s="559"/>
      <c r="S37" s="559"/>
      <c r="T37" s="559"/>
      <c r="U37" s="562"/>
      <c r="V37" s="563"/>
      <c r="W37" s="563"/>
      <c r="X37" s="564"/>
      <c r="Y37" s="565">
        <f>'別紙様式3-2'!$AH48</f>
        <v>0</v>
      </c>
      <c r="Z37" s="566"/>
      <c r="AA37" s="566"/>
      <c r="AB37" s="566"/>
      <c r="AC37" s="566"/>
      <c r="AD37" s="567"/>
      <c r="AE37" s="568"/>
      <c r="AF37" s="566"/>
      <c r="AG37" s="569">
        <f>'別紙様式3-3'!$U46</f>
        <v>0</v>
      </c>
      <c r="AH37" s="570"/>
      <c r="AI37" s="570"/>
      <c r="AJ37" s="570"/>
      <c r="AK37" s="570"/>
      <c r="AL37" s="571" t="str">
        <f>IF(基本情報入力シート!$M$23="","",基本情報入力シート!$M$23)</f>
        <v/>
      </c>
      <c r="AM37" s="571" t="str">
        <f>IF(基本情報入力シート!$M$24="","",基本情報入力シート!$M$24)</f>
        <v/>
      </c>
      <c r="AN37" s="571" t="str">
        <f>IF(基本情報入力シート!$M$26="","",基本情報入力シート!$M$26)</f>
        <v/>
      </c>
    </row>
    <row r="38" spans="1:40">
      <c r="A38" s="87">
        <f t="shared" si="0"/>
        <v>31</v>
      </c>
      <c r="B38" s="554" t="str">
        <f>IF(基本情報入力シート!C63="","",基本情報入力シート!C63)</f>
        <v/>
      </c>
      <c r="C38" s="88" t="str">
        <f>IF(基本情報入力シート!M63="","",基本情報入力シート!M63)</f>
        <v/>
      </c>
      <c r="D38" s="88" t="str">
        <f>IF(基本情報入力シート!R63="","",基本情報入力シート!R63)</f>
        <v/>
      </c>
      <c r="E38" s="88" t="str">
        <f>IF(基本情報入力シート!W63="","",基本情報入力シート!W63)</f>
        <v/>
      </c>
      <c r="F38" s="88" t="str">
        <f>IF(基本情報入力シート!$M$16="","",基本情報入力シート!$M$16)</f>
        <v/>
      </c>
      <c r="G38" s="555" t="str">
        <f>IF(基本情報入力シート!X63="","",基本情報入力シート!X63)</f>
        <v/>
      </c>
      <c r="H38" s="159" t="str">
        <f>IF(基本情報入力シート!Y63="","",基本情報入力シート!Y63)</f>
        <v/>
      </c>
      <c r="I38" s="556">
        <f>'別紙様式3-2'!$R49</f>
        <v>0</v>
      </c>
      <c r="J38" s="557">
        <f>'別紙様式3-2'!$S49</f>
        <v>0</v>
      </c>
      <c r="K38" s="558"/>
      <c r="L38" s="558"/>
      <c r="M38" s="559"/>
      <c r="N38" s="560">
        <f>'別紙様式3-2'!$W49</f>
        <v>0</v>
      </c>
      <c r="O38" s="561">
        <f>'別紙様式3-2'!$X49</f>
        <v>0</v>
      </c>
      <c r="P38" s="559"/>
      <c r="Q38" s="559"/>
      <c r="R38" s="559"/>
      <c r="S38" s="559"/>
      <c r="T38" s="559"/>
      <c r="U38" s="562"/>
      <c r="V38" s="563"/>
      <c r="W38" s="563"/>
      <c r="X38" s="564"/>
      <c r="Y38" s="565">
        <f>'別紙様式3-2'!$AH49</f>
        <v>0</v>
      </c>
      <c r="Z38" s="566"/>
      <c r="AA38" s="566"/>
      <c r="AB38" s="566"/>
      <c r="AC38" s="566"/>
      <c r="AD38" s="567"/>
      <c r="AE38" s="568"/>
      <c r="AF38" s="566"/>
      <c r="AG38" s="569">
        <f>'別紙様式3-3'!$U47</f>
        <v>0</v>
      </c>
      <c r="AH38" s="570"/>
      <c r="AI38" s="570"/>
      <c r="AJ38" s="570"/>
      <c r="AK38" s="570"/>
      <c r="AL38" s="571" t="str">
        <f>IF(基本情報入力シート!$M$23="","",基本情報入力シート!$M$23)</f>
        <v/>
      </c>
      <c r="AM38" s="571" t="str">
        <f>IF(基本情報入力シート!$M$24="","",基本情報入力シート!$M$24)</f>
        <v/>
      </c>
      <c r="AN38" s="571" t="str">
        <f>IF(基本情報入力シート!$M$26="","",基本情報入力シート!$M$26)</f>
        <v/>
      </c>
    </row>
    <row r="39" spans="1:40">
      <c r="A39" s="87">
        <f t="shared" si="0"/>
        <v>32</v>
      </c>
      <c r="B39" s="554" t="str">
        <f>IF(基本情報入力シート!C64="","",基本情報入力シート!C64)</f>
        <v/>
      </c>
      <c r="C39" s="88" t="str">
        <f>IF(基本情報入力シート!M64="","",基本情報入力シート!M64)</f>
        <v/>
      </c>
      <c r="D39" s="88" t="str">
        <f>IF(基本情報入力シート!R64="","",基本情報入力シート!R64)</f>
        <v/>
      </c>
      <c r="E39" s="88" t="str">
        <f>IF(基本情報入力シート!W64="","",基本情報入力シート!W64)</f>
        <v/>
      </c>
      <c r="F39" s="88" t="str">
        <f>IF(基本情報入力シート!$M$16="","",基本情報入力シート!$M$16)</f>
        <v/>
      </c>
      <c r="G39" s="555" t="str">
        <f>IF(基本情報入力シート!X64="","",基本情報入力シート!X64)</f>
        <v/>
      </c>
      <c r="H39" s="159" t="str">
        <f>IF(基本情報入力シート!Y64="","",基本情報入力シート!Y64)</f>
        <v/>
      </c>
      <c r="I39" s="556">
        <f>'別紙様式3-2'!$R50</f>
        <v>0</v>
      </c>
      <c r="J39" s="557">
        <f>'別紙様式3-2'!$S50</f>
        <v>0</v>
      </c>
      <c r="K39" s="558"/>
      <c r="L39" s="558"/>
      <c r="M39" s="559"/>
      <c r="N39" s="560">
        <f>'別紙様式3-2'!$W50</f>
        <v>0</v>
      </c>
      <c r="O39" s="561">
        <f>'別紙様式3-2'!$X50</f>
        <v>0</v>
      </c>
      <c r="P39" s="559"/>
      <c r="Q39" s="559"/>
      <c r="R39" s="559"/>
      <c r="S39" s="559"/>
      <c r="T39" s="559"/>
      <c r="U39" s="562"/>
      <c r="V39" s="563"/>
      <c r="W39" s="563"/>
      <c r="X39" s="564"/>
      <c r="Y39" s="565">
        <f>'別紙様式3-2'!$AH50</f>
        <v>0</v>
      </c>
      <c r="Z39" s="566"/>
      <c r="AA39" s="566"/>
      <c r="AB39" s="566"/>
      <c r="AC39" s="566"/>
      <c r="AD39" s="567"/>
      <c r="AE39" s="568"/>
      <c r="AF39" s="566"/>
      <c r="AG39" s="569">
        <f>'別紙様式3-3'!$U48</f>
        <v>0</v>
      </c>
      <c r="AH39" s="570"/>
      <c r="AI39" s="570"/>
      <c r="AJ39" s="570"/>
      <c r="AK39" s="570"/>
      <c r="AL39" s="571" t="str">
        <f>IF(基本情報入力シート!$M$23="","",基本情報入力シート!$M$23)</f>
        <v/>
      </c>
      <c r="AM39" s="571" t="str">
        <f>IF(基本情報入力シート!$M$24="","",基本情報入力シート!$M$24)</f>
        <v/>
      </c>
      <c r="AN39" s="571" t="str">
        <f>IF(基本情報入力シート!$M$26="","",基本情報入力シート!$M$26)</f>
        <v/>
      </c>
    </row>
    <row r="40" spans="1:40">
      <c r="A40" s="87">
        <f t="shared" si="0"/>
        <v>33</v>
      </c>
      <c r="B40" s="554" t="str">
        <f>IF(基本情報入力シート!C65="","",基本情報入力シート!C65)</f>
        <v/>
      </c>
      <c r="C40" s="88" t="str">
        <f>IF(基本情報入力シート!M65="","",基本情報入力シート!M65)</f>
        <v/>
      </c>
      <c r="D40" s="88" t="str">
        <f>IF(基本情報入力シート!R65="","",基本情報入力シート!R65)</f>
        <v/>
      </c>
      <c r="E40" s="88" t="str">
        <f>IF(基本情報入力シート!W65="","",基本情報入力シート!W65)</f>
        <v/>
      </c>
      <c r="F40" s="88" t="str">
        <f>IF(基本情報入力シート!$M$16="","",基本情報入力シート!$M$16)</f>
        <v/>
      </c>
      <c r="G40" s="555" t="str">
        <f>IF(基本情報入力シート!X65="","",基本情報入力シート!X65)</f>
        <v/>
      </c>
      <c r="H40" s="159" t="str">
        <f>IF(基本情報入力シート!Y65="","",基本情報入力シート!Y65)</f>
        <v/>
      </c>
      <c r="I40" s="556">
        <f>'別紙様式3-2'!$R51</f>
        <v>0</v>
      </c>
      <c r="J40" s="557">
        <f>'別紙様式3-2'!$S51</f>
        <v>0</v>
      </c>
      <c r="K40" s="558"/>
      <c r="L40" s="558"/>
      <c r="M40" s="559"/>
      <c r="N40" s="560">
        <f>'別紙様式3-2'!$W51</f>
        <v>0</v>
      </c>
      <c r="O40" s="561">
        <f>'別紙様式3-2'!$X51</f>
        <v>0</v>
      </c>
      <c r="P40" s="559"/>
      <c r="Q40" s="559"/>
      <c r="R40" s="559"/>
      <c r="S40" s="559"/>
      <c r="T40" s="559"/>
      <c r="U40" s="562"/>
      <c r="V40" s="563"/>
      <c r="W40" s="563"/>
      <c r="X40" s="564"/>
      <c r="Y40" s="565">
        <f>'別紙様式3-2'!$AH51</f>
        <v>0</v>
      </c>
      <c r="Z40" s="566"/>
      <c r="AA40" s="566"/>
      <c r="AB40" s="566"/>
      <c r="AC40" s="566"/>
      <c r="AD40" s="567"/>
      <c r="AE40" s="568"/>
      <c r="AF40" s="566"/>
      <c r="AG40" s="569">
        <f>'別紙様式3-3'!$U49</f>
        <v>0</v>
      </c>
      <c r="AH40" s="570"/>
      <c r="AI40" s="570"/>
      <c r="AJ40" s="570"/>
      <c r="AK40" s="570"/>
      <c r="AL40" s="571" t="str">
        <f>IF(基本情報入力シート!$M$23="","",基本情報入力シート!$M$23)</f>
        <v/>
      </c>
      <c r="AM40" s="571" t="str">
        <f>IF(基本情報入力シート!$M$24="","",基本情報入力シート!$M$24)</f>
        <v/>
      </c>
      <c r="AN40" s="571" t="str">
        <f>IF(基本情報入力シート!$M$26="","",基本情報入力シート!$M$26)</f>
        <v/>
      </c>
    </row>
    <row r="41" spans="1:40">
      <c r="A41" s="87">
        <f t="shared" si="0"/>
        <v>34</v>
      </c>
      <c r="B41" s="554" t="str">
        <f>IF(基本情報入力シート!C66="","",基本情報入力シート!C66)</f>
        <v/>
      </c>
      <c r="C41" s="88" t="str">
        <f>IF(基本情報入力シート!M66="","",基本情報入力シート!M66)</f>
        <v/>
      </c>
      <c r="D41" s="88" t="str">
        <f>IF(基本情報入力シート!R66="","",基本情報入力シート!R66)</f>
        <v/>
      </c>
      <c r="E41" s="88" t="str">
        <f>IF(基本情報入力シート!W66="","",基本情報入力シート!W66)</f>
        <v/>
      </c>
      <c r="F41" s="88" t="str">
        <f>IF(基本情報入力シート!$M$16="","",基本情報入力シート!$M$16)</f>
        <v/>
      </c>
      <c r="G41" s="555" t="str">
        <f>IF(基本情報入力シート!X66="","",基本情報入力シート!X66)</f>
        <v/>
      </c>
      <c r="H41" s="159" t="str">
        <f>IF(基本情報入力シート!Y66="","",基本情報入力シート!Y66)</f>
        <v/>
      </c>
      <c r="I41" s="556">
        <f>'別紙様式3-2'!$R52</f>
        <v>0</v>
      </c>
      <c r="J41" s="557">
        <f>'別紙様式3-2'!$S52</f>
        <v>0</v>
      </c>
      <c r="K41" s="558"/>
      <c r="L41" s="558"/>
      <c r="M41" s="559"/>
      <c r="N41" s="560">
        <f>'別紙様式3-2'!$W52</f>
        <v>0</v>
      </c>
      <c r="O41" s="561">
        <f>'別紙様式3-2'!$X52</f>
        <v>0</v>
      </c>
      <c r="P41" s="559"/>
      <c r="Q41" s="559"/>
      <c r="R41" s="559"/>
      <c r="S41" s="559"/>
      <c r="T41" s="559"/>
      <c r="U41" s="562"/>
      <c r="V41" s="563"/>
      <c r="W41" s="563"/>
      <c r="X41" s="564"/>
      <c r="Y41" s="565">
        <f>'別紙様式3-2'!$AH52</f>
        <v>0</v>
      </c>
      <c r="Z41" s="566"/>
      <c r="AA41" s="566"/>
      <c r="AB41" s="566"/>
      <c r="AC41" s="566"/>
      <c r="AD41" s="567"/>
      <c r="AE41" s="568"/>
      <c r="AF41" s="566"/>
      <c r="AG41" s="569">
        <f>'別紙様式3-3'!$U50</f>
        <v>0</v>
      </c>
      <c r="AH41" s="570"/>
      <c r="AI41" s="570"/>
      <c r="AJ41" s="570"/>
      <c r="AK41" s="570"/>
      <c r="AL41" s="571" t="str">
        <f>IF(基本情報入力シート!$M$23="","",基本情報入力シート!$M$23)</f>
        <v/>
      </c>
      <c r="AM41" s="571" t="str">
        <f>IF(基本情報入力シート!$M$24="","",基本情報入力シート!$M$24)</f>
        <v/>
      </c>
      <c r="AN41" s="571" t="str">
        <f>IF(基本情報入力シート!$M$26="","",基本情報入力シート!$M$26)</f>
        <v/>
      </c>
    </row>
    <row r="42" spans="1:40">
      <c r="A42" s="87">
        <f t="shared" si="0"/>
        <v>35</v>
      </c>
      <c r="B42" s="554" t="str">
        <f>IF(基本情報入力シート!C67="","",基本情報入力シート!C67)</f>
        <v/>
      </c>
      <c r="C42" s="88" t="str">
        <f>IF(基本情報入力シート!M67="","",基本情報入力シート!M67)</f>
        <v/>
      </c>
      <c r="D42" s="88" t="str">
        <f>IF(基本情報入力シート!R67="","",基本情報入力シート!R67)</f>
        <v/>
      </c>
      <c r="E42" s="88" t="str">
        <f>IF(基本情報入力シート!W67="","",基本情報入力シート!W67)</f>
        <v/>
      </c>
      <c r="F42" s="88" t="str">
        <f>IF(基本情報入力シート!$M$16="","",基本情報入力シート!$M$16)</f>
        <v/>
      </c>
      <c r="G42" s="555" t="str">
        <f>IF(基本情報入力シート!X67="","",基本情報入力シート!X67)</f>
        <v/>
      </c>
      <c r="H42" s="159" t="str">
        <f>IF(基本情報入力シート!Y67="","",基本情報入力シート!Y67)</f>
        <v/>
      </c>
      <c r="I42" s="556">
        <f>'別紙様式3-2'!$R53</f>
        <v>0</v>
      </c>
      <c r="J42" s="557">
        <f>'別紙様式3-2'!$S53</f>
        <v>0</v>
      </c>
      <c r="K42" s="558"/>
      <c r="L42" s="558"/>
      <c r="M42" s="559"/>
      <c r="N42" s="560">
        <f>'別紙様式3-2'!$W53</f>
        <v>0</v>
      </c>
      <c r="O42" s="561">
        <f>'別紙様式3-2'!$X53</f>
        <v>0</v>
      </c>
      <c r="P42" s="559"/>
      <c r="Q42" s="559"/>
      <c r="R42" s="559"/>
      <c r="S42" s="559"/>
      <c r="T42" s="559"/>
      <c r="U42" s="562"/>
      <c r="V42" s="563"/>
      <c r="W42" s="563"/>
      <c r="X42" s="564"/>
      <c r="Y42" s="565">
        <f>'別紙様式3-2'!$AH53</f>
        <v>0</v>
      </c>
      <c r="Z42" s="566"/>
      <c r="AA42" s="566"/>
      <c r="AB42" s="566"/>
      <c r="AC42" s="566"/>
      <c r="AD42" s="567"/>
      <c r="AE42" s="568"/>
      <c r="AF42" s="566"/>
      <c r="AG42" s="569">
        <f>'別紙様式3-3'!$U51</f>
        <v>0</v>
      </c>
      <c r="AH42" s="570"/>
      <c r="AI42" s="570"/>
      <c r="AJ42" s="570"/>
      <c r="AK42" s="570"/>
      <c r="AL42" s="571" t="str">
        <f>IF(基本情報入力シート!$M$23="","",基本情報入力シート!$M$23)</f>
        <v/>
      </c>
      <c r="AM42" s="571" t="str">
        <f>IF(基本情報入力シート!$M$24="","",基本情報入力シート!$M$24)</f>
        <v/>
      </c>
      <c r="AN42" s="571" t="str">
        <f>IF(基本情報入力シート!$M$26="","",基本情報入力シート!$M$26)</f>
        <v/>
      </c>
    </row>
    <row r="43" spans="1:40">
      <c r="A43" s="87">
        <f t="shared" si="0"/>
        <v>36</v>
      </c>
      <c r="B43" s="554" t="str">
        <f>IF(基本情報入力シート!C68="","",基本情報入力シート!C68)</f>
        <v/>
      </c>
      <c r="C43" s="88" t="str">
        <f>IF(基本情報入力シート!M68="","",基本情報入力シート!M68)</f>
        <v/>
      </c>
      <c r="D43" s="88" t="str">
        <f>IF(基本情報入力シート!R68="","",基本情報入力シート!R68)</f>
        <v/>
      </c>
      <c r="E43" s="88" t="str">
        <f>IF(基本情報入力シート!W68="","",基本情報入力シート!W68)</f>
        <v/>
      </c>
      <c r="F43" s="88" t="str">
        <f>IF(基本情報入力シート!$M$16="","",基本情報入力シート!$M$16)</f>
        <v/>
      </c>
      <c r="G43" s="555" t="str">
        <f>IF(基本情報入力シート!X68="","",基本情報入力シート!X68)</f>
        <v/>
      </c>
      <c r="H43" s="159" t="str">
        <f>IF(基本情報入力シート!Y68="","",基本情報入力シート!Y68)</f>
        <v/>
      </c>
      <c r="I43" s="556">
        <f>'別紙様式3-2'!$R54</f>
        <v>0</v>
      </c>
      <c r="J43" s="557">
        <f>'別紙様式3-2'!$S54</f>
        <v>0</v>
      </c>
      <c r="K43" s="558"/>
      <c r="L43" s="558"/>
      <c r="M43" s="559"/>
      <c r="N43" s="560">
        <f>'別紙様式3-2'!$W54</f>
        <v>0</v>
      </c>
      <c r="O43" s="561">
        <f>'別紙様式3-2'!$X54</f>
        <v>0</v>
      </c>
      <c r="P43" s="559"/>
      <c r="Q43" s="559"/>
      <c r="R43" s="559"/>
      <c r="S43" s="559"/>
      <c r="T43" s="559"/>
      <c r="U43" s="562"/>
      <c r="V43" s="563"/>
      <c r="W43" s="563"/>
      <c r="X43" s="564"/>
      <c r="Y43" s="565">
        <f>'別紙様式3-2'!$AH54</f>
        <v>0</v>
      </c>
      <c r="Z43" s="566"/>
      <c r="AA43" s="566"/>
      <c r="AB43" s="566"/>
      <c r="AC43" s="566"/>
      <c r="AD43" s="567"/>
      <c r="AE43" s="568"/>
      <c r="AF43" s="566"/>
      <c r="AG43" s="569">
        <f>'別紙様式3-3'!$U52</f>
        <v>0</v>
      </c>
      <c r="AH43" s="570"/>
      <c r="AI43" s="570"/>
      <c r="AJ43" s="570"/>
      <c r="AK43" s="570"/>
      <c r="AL43" s="571" t="str">
        <f>IF(基本情報入力シート!$M$23="","",基本情報入力シート!$M$23)</f>
        <v/>
      </c>
      <c r="AM43" s="571" t="str">
        <f>IF(基本情報入力シート!$M$24="","",基本情報入力シート!$M$24)</f>
        <v/>
      </c>
      <c r="AN43" s="571" t="str">
        <f>IF(基本情報入力シート!$M$26="","",基本情報入力シート!$M$26)</f>
        <v/>
      </c>
    </row>
    <row r="44" spans="1:40">
      <c r="A44" s="87">
        <f t="shared" si="0"/>
        <v>37</v>
      </c>
      <c r="B44" s="554" t="str">
        <f>IF(基本情報入力シート!C69="","",基本情報入力シート!C69)</f>
        <v/>
      </c>
      <c r="C44" s="88" t="str">
        <f>IF(基本情報入力シート!M69="","",基本情報入力シート!M69)</f>
        <v/>
      </c>
      <c r="D44" s="88" t="str">
        <f>IF(基本情報入力シート!R69="","",基本情報入力シート!R69)</f>
        <v/>
      </c>
      <c r="E44" s="88" t="str">
        <f>IF(基本情報入力シート!W69="","",基本情報入力シート!W69)</f>
        <v/>
      </c>
      <c r="F44" s="88" t="str">
        <f>IF(基本情報入力シート!$M$16="","",基本情報入力シート!$M$16)</f>
        <v/>
      </c>
      <c r="G44" s="555" t="str">
        <f>IF(基本情報入力シート!X69="","",基本情報入力シート!X69)</f>
        <v/>
      </c>
      <c r="H44" s="159" t="str">
        <f>IF(基本情報入力シート!Y69="","",基本情報入力シート!Y69)</f>
        <v/>
      </c>
      <c r="I44" s="556">
        <f>'別紙様式3-2'!$R55</f>
        <v>0</v>
      </c>
      <c r="J44" s="557">
        <f>'別紙様式3-2'!$S55</f>
        <v>0</v>
      </c>
      <c r="K44" s="558"/>
      <c r="L44" s="558"/>
      <c r="M44" s="559"/>
      <c r="N44" s="560">
        <f>'別紙様式3-2'!$W55</f>
        <v>0</v>
      </c>
      <c r="O44" s="561">
        <f>'別紙様式3-2'!$X55</f>
        <v>0</v>
      </c>
      <c r="P44" s="559"/>
      <c r="Q44" s="559"/>
      <c r="R44" s="559"/>
      <c r="S44" s="559"/>
      <c r="T44" s="559"/>
      <c r="U44" s="562"/>
      <c r="V44" s="563"/>
      <c r="W44" s="563"/>
      <c r="X44" s="564"/>
      <c r="Y44" s="565">
        <f>'別紙様式3-2'!$AH55</f>
        <v>0</v>
      </c>
      <c r="Z44" s="566"/>
      <c r="AA44" s="566"/>
      <c r="AB44" s="566"/>
      <c r="AC44" s="566"/>
      <c r="AD44" s="567"/>
      <c r="AE44" s="568"/>
      <c r="AF44" s="566"/>
      <c r="AG44" s="569">
        <f>'別紙様式3-3'!$U53</f>
        <v>0</v>
      </c>
      <c r="AH44" s="570"/>
      <c r="AI44" s="570"/>
      <c r="AJ44" s="570"/>
      <c r="AK44" s="570"/>
      <c r="AL44" s="571" t="str">
        <f>IF(基本情報入力シート!$M$23="","",基本情報入力シート!$M$23)</f>
        <v/>
      </c>
      <c r="AM44" s="571" t="str">
        <f>IF(基本情報入力シート!$M$24="","",基本情報入力シート!$M$24)</f>
        <v/>
      </c>
      <c r="AN44" s="571" t="str">
        <f>IF(基本情報入力シート!$M$26="","",基本情報入力シート!$M$26)</f>
        <v/>
      </c>
    </row>
    <row r="45" spans="1:40">
      <c r="A45" s="87">
        <f t="shared" si="0"/>
        <v>38</v>
      </c>
      <c r="B45" s="554" t="str">
        <f>IF(基本情報入力シート!C70="","",基本情報入力シート!C70)</f>
        <v/>
      </c>
      <c r="C45" s="88" t="str">
        <f>IF(基本情報入力シート!M70="","",基本情報入力シート!M70)</f>
        <v/>
      </c>
      <c r="D45" s="88" t="str">
        <f>IF(基本情報入力シート!R70="","",基本情報入力シート!R70)</f>
        <v/>
      </c>
      <c r="E45" s="88" t="str">
        <f>IF(基本情報入力シート!W70="","",基本情報入力シート!W70)</f>
        <v/>
      </c>
      <c r="F45" s="88" t="str">
        <f>IF(基本情報入力シート!$M$16="","",基本情報入力シート!$M$16)</f>
        <v/>
      </c>
      <c r="G45" s="555" t="str">
        <f>IF(基本情報入力シート!X70="","",基本情報入力シート!X70)</f>
        <v/>
      </c>
      <c r="H45" s="159" t="str">
        <f>IF(基本情報入力シート!Y70="","",基本情報入力シート!Y70)</f>
        <v/>
      </c>
      <c r="I45" s="556">
        <f>'別紙様式3-2'!$R56</f>
        <v>0</v>
      </c>
      <c r="J45" s="557">
        <f>'別紙様式3-2'!$S56</f>
        <v>0</v>
      </c>
      <c r="K45" s="558"/>
      <c r="L45" s="558"/>
      <c r="M45" s="559"/>
      <c r="N45" s="560">
        <f>'別紙様式3-2'!$W56</f>
        <v>0</v>
      </c>
      <c r="O45" s="561">
        <f>'別紙様式3-2'!$X56</f>
        <v>0</v>
      </c>
      <c r="P45" s="559"/>
      <c r="Q45" s="559"/>
      <c r="R45" s="559"/>
      <c r="S45" s="559"/>
      <c r="T45" s="559"/>
      <c r="U45" s="562"/>
      <c r="V45" s="563"/>
      <c r="W45" s="563"/>
      <c r="X45" s="564"/>
      <c r="Y45" s="565">
        <f>'別紙様式3-2'!$AH56</f>
        <v>0</v>
      </c>
      <c r="Z45" s="566"/>
      <c r="AA45" s="566"/>
      <c r="AB45" s="566"/>
      <c r="AC45" s="566"/>
      <c r="AD45" s="567"/>
      <c r="AE45" s="568"/>
      <c r="AF45" s="566"/>
      <c r="AG45" s="569">
        <f>'別紙様式3-3'!$U54</f>
        <v>0</v>
      </c>
      <c r="AH45" s="570"/>
      <c r="AI45" s="570"/>
      <c r="AJ45" s="570"/>
      <c r="AK45" s="570"/>
      <c r="AL45" s="571" t="str">
        <f>IF(基本情報入力シート!$M$23="","",基本情報入力シート!$M$23)</f>
        <v/>
      </c>
      <c r="AM45" s="571" t="str">
        <f>IF(基本情報入力シート!$M$24="","",基本情報入力シート!$M$24)</f>
        <v/>
      </c>
      <c r="AN45" s="571" t="str">
        <f>IF(基本情報入力シート!$M$26="","",基本情報入力シート!$M$26)</f>
        <v/>
      </c>
    </row>
    <row r="46" spans="1:40">
      <c r="A46" s="87">
        <f t="shared" si="0"/>
        <v>39</v>
      </c>
      <c r="B46" s="554" t="str">
        <f>IF(基本情報入力シート!C71="","",基本情報入力シート!C71)</f>
        <v/>
      </c>
      <c r="C46" s="88" t="str">
        <f>IF(基本情報入力シート!M71="","",基本情報入力シート!M71)</f>
        <v/>
      </c>
      <c r="D46" s="88" t="str">
        <f>IF(基本情報入力シート!R71="","",基本情報入力シート!R71)</f>
        <v/>
      </c>
      <c r="E46" s="88" t="str">
        <f>IF(基本情報入力シート!W71="","",基本情報入力シート!W71)</f>
        <v/>
      </c>
      <c r="F46" s="88" t="str">
        <f>IF(基本情報入力シート!$M$16="","",基本情報入力シート!$M$16)</f>
        <v/>
      </c>
      <c r="G46" s="555" t="str">
        <f>IF(基本情報入力シート!X71="","",基本情報入力シート!X71)</f>
        <v/>
      </c>
      <c r="H46" s="159" t="str">
        <f>IF(基本情報入力シート!Y71="","",基本情報入力シート!Y71)</f>
        <v/>
      </c>
      <c r="I46" s="556">
        <f>'別紙様式3-2'!$R57</f>
        <v>0</v>
      </c>
      <c r="J46" s="557">
        <f>'別紙様式3-2'!$S57</f>
        <v>0</v>
      </c>
      <c r="K46" s="558"/>
      <c r="L46" s="558"/>
      <c r="M46" s="559"/>
      <c r="N46" s="560">
        <f>'別紙様式3-2'!$W57</f>
        <v>0</v>
      </c>
      <c r="O46" s="561">
        <f>'別紙様式3-2'!$X57</f>
        <v>0</v>
      </c>
      <c r="P46" s="559"/>
      <c r="Q46" s="559"/>
      <c r="R46" s="559"/>
      <c r="S46" s="559"/>
      <c r="T46" s="559"/>
      <c r="U46" s="562"/>
      <c r="V46" s="563"/>
      <c r="W46" s="563"/>
      <c r="X46" s="564"/>
      <c r="Y46" s="565">
        <f>'別紙様式3-2'!$AH57</f>
        <v>0</v>
      </c>
      <c r="Z46" s="566"/>
      <c r="AA46" s="566"/>
      <c r="AB46" s="566"/>
      <c r="AC46" s="566"/>
      <c r="AD46" s="567"/>
      <c r="AE46" s="568"/>
      <c r="AF46" s="566"/>
      <c r="AG46" s="569">
        <f>'別紙様式3-3'!$U55</f>
        <v>0</v>
      </c>
      <c r="AH46" s="570"/>
      <c r="AI46" s="570"/>
      <c r="AJ46" s="570"/>
      <c r="AK46" s="570"/>
      <c r="AL46" s="571" t="str">
        <f>IF(基本情報入力シート!$M$23="","",基本情報入力シート!$M$23)</f>
        <v/>
      </c>
      <c r="AM46" s="571" t="str">
        <f>IF(基本情報入力シート!$M$24="","",基本情報入力シート!$M$24)</f>
        <v/>
      </c>
      <c r="AN46" s="571" t="str">
        <f>IF(基本情報入力シート!$M$26="","",基本情報入力シート!$M$26)</f>
        <v/>
      </c>
    </row>
    <row r="47" spans="1:40">
      <c r="A47" s="87">
        <f t="shared" si="0"/>
        <v>40</v>
      </c>
      <c r="B47" s="554" t="str">
        <f>IF(基本情報入力シート!C72="","",基本情報入力シート!C72)</f>
        <v/>
      </c>
      <c r="C47" s="88" t="str">
        <f>IF(基本情報入力シート!M72="","",基本情報入力シート!M72)</f>
        <v/>
      </c>
      <c r="D47" s="88" t="str">
        <f>IF(基本情報入力シート!R72="","",基本情報入力シート!R72)</f>
        <v/>
      </c>
      <c r="E47" s="88" t="str">
        <f>IF(基本情報入力シート!W72="","",基本情報入力シート!W72)</f>
        <v/>
      </c>
      <c r="F47" s="88" t="str">
        <f>IF(基本情報入力シート!$M$16="","",基本情報入力シート!$M$16)</f>
        <v/>
      </c>
      <c r="G47" s="555" t="str">
        <f>IF(基本情報入力シート!X72="","",基本情報入力シート!X72)</f>
        <v/>
      </c>
      <c r="H47" s="159" t="str">
        <f>IF(基本情報入力シート!Y72="","",基本情報入力シート!Y72)</f>
        <v/>
      </c>
      <c r="I47" s="556">
        <f>'別紙様式3-2'!$R58</f>
        <v>0</v>
      </c>
      <c r="J47" s="557">
        <f>'別紙様式3-2'!$S58</f>
        <v>0</v>
      </c>
      <c r="K47" s="558"/>
      <c r="L47" s="558"/>
      <c r="M47" s="559"/>
      <c r="N47" s="560">
        <f>'別紙様式3-2'!$W58</f>
        <v>0</v>
      </c>
      <c r="O47" s="561">
        <f>'別紙様式3-2'!$X58</f>
        <v>0</v>
      </c>
      <c r="P47" s="559"/>
      <c r="Q47" s="559"/>
      <c r="R47" s="559"/>
      <c r="S47" s="559"/>
      <c r="T47" s="559"/>
      <c r="U47" s="562"/>
      <c r="V47" s="563"/>
      <c r="W47" s="563"/>
      <c r="X47" s="564"/>
      <c r="Y47" s="565">
        <f>'別紙様式3-2'!$AH58</f>
        <v>0</v>
      </c>
      <c r="Z47" s="566"/>
      <c r="AA47" s="566"/>
      <c r="AB47" s="566"/>
      <c r="AC47" s="566"/>
      <c r="AD47" s="567"/>
      <c r="AE47" s="568"/>
      <c r="AF47" s="566"/>
      <c r="AG47" s="569">
        <f>'別紙様式3-3'!$U56</f>
        <v>0</v>
      </c>
      <c r="AH47" s="570"/>
      <c r="AI47" s="570"/>
      <c r="AJ47" s="570"/>
      <c r="AK47" s="570"/>
      <c r="AL47" s="571" t="str">
        <f>IF(基本情報入力シート!$M$23="","",基本情報入力シート!$M$23)</f>
        <v/>
      </c>
      <c r="AM47" s="571" t="str">
        <f>IF(基本情報入力シート!$M$24="","",基本情報入力シート!$M$24)</f>
        <v/>
      </c>
      <c r="AN47" s="571" t="str">
        <f>IF(基本情報入力シート!$M$26="","",基本情報入力シート!$M$26)</f>
        <v/>
      </c>
    </row>
    <row r="48" spans="1:40">
      <c r="A48" s="87">
        <f t="shared" si="0"/>
        <v>41</v>
      </c>
      <c r="B48" s="554" t="str">
        <f>IF(基本情報入力シート!C73="","",基本情報入力シート!C73)</f>
        <v/>
      </c>
      <c r="C48" s="88" t="str">
        <f>IF(基本情報入力シート!M73="","",基本情報入力シート!M73)</f>
        <v/>
      </c>
      <c r="D48" s="88" t="str">
        <f>IF(基本情報入力シート!R73="","",基本情報入力シート!R73)</f>
        <v/>
      </c>
      <c r="E48" s="88" t="str">
        <f>IF(基本情報入力シート!W73="","",基本情報入力シート!W73)</f>
        <v/>
      </c>
      <c r="F48" s="88" t="str">
        <f>IF(基本情報入力シート!$M$16="","",基本情報入力シート!$M$16)</f>
        <v/>
      </c>
      <c r="G48" s="555" t="str">
        <f>IF(基本情報入力シート!X73="","",基本情報入力シート!X73)</f>
        <v/>
      </c>
      <c r="H48" s="159" t="str">
        <f>IF(基本情報入力シート!Y73="","",基本情報入力シート!Y73)</f>
        <v/>
      </c>
      <c r="I48" s="556">
        <f>'別紙様式3-2'!$R59</f>
        <v>0</v>
      </c>
      <c r="J48" s="557">
        <f>'別紙様式3-2'!$S59</f>
        <v>0</v>
      </c>
      <c r="K48" s="558"/>
      <c r="L48" s="558"/>
      <c r="M48" s="559"/>
      <c r="N48" s="560">
        <f>'別紙様式3-2'!$W59</f>
        <v>0</v>
      </c>
      <c r="O48" s="561">
        <f>'別紙様式3-2'!$X59</f>
        <v>0</v>
      </c>
      <c r="P48" s="559"/>
      <c r="Q48" s="559"/>
      <c r="R48" s="559"/>
      <c r="S48" s="559"/>
      <c r="T48" s="559"/>
      <c r="U48" s="562"/>
      <c r="V48" s="563"/>
      <c r="W48" s="563"/>
      <c r="X48" s="564"/>
      <c r="Y48" s="565">
        <f>'別紙様式3-2'!$AH59</f>
        <v>0</v>
      </c>
      <c r="Z48" s="566"/>
      <c r="AA48" s="566"/>
      <c r="AB48" s="566"/>
      <c r="AC48" s="566"/>
      <c r="AD48" s="567"/>
      <c r="AE48" s="568"/>
      <c r="AF48" s="566"/>
      <c r="AG48" s="569">
        <f>'別紙様式3-3'!$U57</f>
        <v>0</v>
      </c>
      <c r="AH48" s="570"/>
      <c r="AI48" s="570"/>
      <c r="AJ48" s="570"/>
      <c r="AK48" s="570"/>
      <c r="AL48" s="571" t="str">
        <f>IF(基本情報入力シート!$M$23="","",基本情報入力シート!$M$23)</f>
        <v/>
      </c>
      <c r="AM48" s="571" t="str">
        <f>IF(基本情報入力シート!$M$24="","",基本情報入力シート!$M$24)</f>
        <v/>
      </c>
      <c r="AN48" s="571" t="str">
        <f>IF(基本情報入力シート!$M$26="","",基本情報入力シート!$M$26)</f>
        <v/>
      </c>
    </row>
    <row r="49" spans="1:40">
      <c r="A49" s="87">
        <f t="shared" si="0"/>
        <v>42</v>
      </c>
      <c r="B49" s="554" t="str">
        <f>IF(基本情報入力シート!C74="","",基本情報入力シート!C74)</f>
        <v/>
      </c>
      <c r="C49" s="88" t="str">
        <f>IF(基本情報入力シート!M74="","",基本情報入力シート!M74)</f>
        <v/>
      </c>
      <c r="D49" s="88" t="str">
        <f>IF(基本情報入力シート!R74="","",基本情報入力シート!R74)</f>
        <v/>
      </c>
      <c r="E49" s="88" t="str">
        <f>IF(基本情報入力シート!W74="","",基本情報入力シート!W74)</f>
        <v/>
      </c>
      <c r="F49" s="88" t="str">
        <f>IF(基本情報入力シート!$M$16="","",基本情報入力シート!$M$16)</f>
        <v/>
      </c>
      <c r="G49" s="555" t="str">
        <f>IF(基本情報入力シート!X74="","",基本情報入力シート!X74)</f>
        <v/>
      </c>
      <c r="H49" s="159" t="str">
        <f>IF(基本情報入力シート!Y74="","",基本情報入力シート!Y74)</f>
        <v/>
      </c>
      <c r="I49" s="556">
        <f>'別紙様式3-2'!$R60</f>
        <v>0</v>
      </c>
      <c r="J49" s="557">
        <f>'別紙様式3-2'!$S60</f>
        <v>0</v>
      </c>
      <c r="K49" s="558"/>
      <c r="L49" s="558"/>
      <c r="M49" s="559"/>
      <c r="N49" s="560">
        <f>'別紙様式3-2'!$W60</f>
        <v>0</v>
      </c>
      <c r="O49" s="561">
        <f>'別紙様式3-2'!$X60</f>
        <v>0</v>
      </c>
      <c r="P49" s="559"/>
      <c r="Q49" s="559"/>
      <c r="R49" s="559"/>
      <c r="S49" s="559"/>
      <c r="T49" s="559"/>
      <c r="U49" s="562"/>
      <c r="V49" s="563"/>
      <c r="W49" s="563"/>
      <c r="X49" s="564"/>
      <c r="Y49" s="565">
        <f>'別紙様式3-2'!$AH60</f>
        <v>0</v>
      </c>
      <c r="Z49" s="566"/>
      <c r="AA49" s="566"/>
      <c r="AB49" s="566"/>
      <c r="AC49" s="566"/>
      <c r="AD49" s="567"/>
      <c r="AE49" s="568"/>
      <c r="AF49" s="566"/>
      <c r="AG49" s="569">
        <f>'別紙様式3-3'!$U58</f>
        <v>0</v>
      </c>
      <c r="AH49" s="570"/>
      <c r="AI49" s="570"/>
      <c r="AJ49" s="570"/>
      <c r="AK49" s="570"/>
      <c r="AL49" s="571" t="str">
        <f>IF(基本情報入力シート!$M$23="","",基本情報入力シート!$M$23)</f>
        <v/>
      </c>
      <c r="AM49" s="571" t="str">
        <f>IF(基本情報入力シート!$M$24="","",基本情報入力シート!$M$24)</f>
        <v/>
      </c>
      <c r="AN49" s="571" t="str">
        <f>IF(基本情報入力シート!$M$26="","",基本情報入力シート!$M$26)</f>
        <v/>
      </c>
    </row>
    <row r="50" spans="1:40">
      <c r="A50" s="87">
        <f t="shared" si="0"/>
        <v>43</v>
      </c>
      <c r="B50" s="554" t="str">
        <f>IF(基本情報入力シート!C75="","",基本情報入力シート!C75)</f>
        <v/>
      </c>
      <c r="C50" s="88" t="str">
        <f>IF(基本情報入力シート!M75="","",基本情報入力シート!M75)</f>
        <v/>
      </c>
      <c r="D50" s="88" t="str">
        <f>IF(基本情報入力シート!R75="","",基本情報入力シート!R75)</f>
        <v/>
      </c>
      <c r="E50" s="88" t="str">
        <f>IF(基本情報入力シート!W75="","",基本情報入力シート!W75)</f>
        <v/>
      </c>
      <c r="F50" s="88" t="str">
        <f>IF(基本情報入力シート!$M$16="","",基本情報入力シート!$M$16)</f>
        <v/>
      </c>
      <c r="G50" s="555" t="str">
        <f>IF(基本情報入力シート!X75="","",基本情報入力シート!X75)</f>
        <v/>
      </c>
      <c r="H50" s="159" t="str">
        <f>IF(基本情報入力シート!Y75="","",基本情報入力シート!Y75)</f>
        <v/>
      </c>
      <c r="I50" s="556">
        <f>'別紙様式3-2'!$R61</f>
        <v>0</v>
      </c>
      <c r="J50" s="557">
        <f>'別紙様式3-2'!$S61</f>
        <v>0</v>
      </c>
      <c r="K50" s="558"/>
      <c r="L50" s="558"/>
      <c r="M50" s="559"/>
      <c r="N50" s="560">
        <f>'別紙様式3-2'!$W61</f>
        <v>0</v>
      </c>
      <c r="O50" s="561">
        <f>'別紙様式3-2'!$X61</f>
        <v>0</v>
      </c>
      <c r="P50" s="559"/>
      <c r="Q50" s="559"/>
      <c r="R50" s="559"/>
      <c r="S50" s="559"/>
      <c r="T50" s="559"/>
      <c r="U50" s="562"/>
      <c r="V50" s="563"/>
      <c r="W50" s="563"/>
      <c r="X50" s="564"/>
      <c r="Y50" s="565">
        <f>'別紙様式3-2'!$AH61</f>
        <v>0</v>
      </c>
      <c r="Z50" s="566"/>
      <c r="AA50" s="566"/>
      <c r="AB50" s="566"/>
      <c r="AC50" s="566"/>
      <c r="AD50" s="567"/>
      <c r="AE50" s="568"/>
      <c r="AF50" s="566"/>
      <c r="AG50" s="569">
        <f>'別紙様式3-3'!$U59</f>
        <v>0</v>
      </c>
      <c r="AH50" s="570"/>
      <c r="AI50" s="570"/>
      <c r="AJ50" s="570"/>
      <c r="AK50" s="570"/>
      <c r="AL50" s="571" t="str">
        <f>IF(基本情報入力シート!$M$23="","",基本情報入力シート!$M$23)</f>
        <v/>
      </c>
      <c r="AM50" s="571" t="str">
        <f>IF(基本情報入力シート!$M$24="","",基本情報入力シート!$M$24)</f>
        <v/>
      </c>
      <c r="AN50" s="571" t="str">
        <f>IF(基本情報入力シート!$M$26="","",基本情報入力シート!$M$26)</f>
        <v/>
      </c>
    </row>
    <row r="51" spans="1:40">
      <c r="A51" s="87">
        <f t="shared" si="0"/>
        <v>44</v>
      </c>
      <c r="B51" s="554" t="str">
        <f>IF(基本情報入力シート!C76="","",基本情報入力シート!C76)</f>
        <v/>
      </c>
      <c r="C51" s="88" t="str">
        <f>IF(基本情報入力シート!M76="","",基本情報入力シート!M76)</f>
        <v/>
      </c>
      <c r="D51" s="88" t="str">
        <f>IF(基本情報入力シート!R76="","",基本情報入力シート!R76)</f>
        <v/>
      </c>
      <c r="E51" s="88" t="str">
        <f>IF(基本情報入力シート!W76="","",基本情報入力シート!W76)</f>
        <v/>
      </c>
      <c r="F51" s="88" t="str">
        <f>IF(基本情報入力シート!$M$16="","",基本情報入力シート!$M$16)</f>
        <v/>
      </c>
      <c r="G51" s="555" t="str">
        <f>IF(基本情報入力シート!X76="","",基本情報入力シート!X76)</f>
        <v/>
      </c>
      <c r="H51" s="159" t="str">
        <f>IF(基本情報入力シート!Y76="","",基本情報入力シート!Y76)</f>
        <v/>
      </c>
      <c r="I51" s="556">
        <f>'別紙様式3-2'!$R62</f>
        <v>0</v>
      </c>
      <c r="J51" s="557">
        <f>'別紙様式3-2'!$S62</f>
        <v>0</v>
      </c>
      <c r="K51" s="558"/>
      <c r="L51" s="558"/>
      <c r="M51" s="559"/>
      <c r="N51" s="560">
        <f>'別紙様式3-2'!$W62</f>
        <v>0</v>
      </c>
      <c r="O51" s="561">
        <f>'別紙様式3-2'!$X62</f>
        <v>0</v>
      </c>
      <c r="P51" s="559"/>
      <c r="Q51" s="559"/>
      <c r="R51" s="559"/>
      <c r="S51" s="559"/>
      <c r="T51" s="559"/>
      <c r="U51" s="562"/>
      <c r="V51" s="563"/>
      <c r="W51" s="563"/>
      <c r="X51" s="564"/>
      <c r="Y51" s="565">
        <f>'別紙様式3-2'!$AH62</f>
        <v>0</v>
      </c>
      <c r="Z51" s="566"/>
      <c r="AA51" s="566"/>
      <c r="AB51" s="566"/>
      <c r="AC51" s="566"/>
      <c r="AD51" s="567"/>
      <c r="AE51" s="568"/>
      <c r="AF51" s="566"/>
      <c r="AG51" s="569">
        <f>'別紙様式3-3'!$U60</f>
        <v>0</v>
      </c>
      <c r="AH51" s="570"/>
      <c r="AI51" s="570"/>
      <c r="AJ51" s="570"/>
      <c r="AK51" s="570"/>
      <c r="AL51" s="571" t="str">
        <f>IF(基本情報入力シート!$M$23="","",基本情報入力シート!$M$23)</f>
        <v/>
      </c>
      <c r="AM51" s="571" t="str">
        <f>IF(基本情報入力シート!$M$24="","",基本情報入力シート!$M$24)</f>
        <v/>
      </c>
      <c r="AN51" s="571" t="str">
        <f>IF(基本情報入力シート!$M$26="","",基本情報入力シート!$M$26)</f>
        <v/>
      </c>
    </row>
    <row r="52" spans="1:40">
      <c r="A52" s="87">
        <f t="shared" si="0"/>
        <v>45</v>
      </c>
      <c r="B52" s="554" t="str">
        <f>IF(基本情報入力シート!C77="","",基本情報入力シート!C77)</f>
        <v/>
      </c>
      <c r="C52" s="88" t="str">
        <f>IF(基本情報入力シート!M77="","",基本情報入力シート!M77)</f>
        <v/>
      </c>
      <c r="D52" s="88" t="str">
        <f>IF(基本情報入力シート!R77="","",基本情報入力シート!R77)</f>
        <v/>
      </c>
      <c r="E52" s="88" t="str">
        <f>IF(基本情報入力シート!W77="","",基本情報入力シート!W77)</f>
        <v/>
      </c>
      <c r="F52" s="88" t="str">
        <f>IF(基本情報入力シート!$M$16="","",基本情報入力シート!$M$16)</f>
        <v/>
      </c>
      <c r="G52" s="555" t="str">
        <f>IF(基本情報入力シート!X77="","",基本情報入力シート!X77)</f>
        <v/>
      </c>
      <c r="H52" s="159" t="str">
        <f>IF(基本情報入力シート!Y77="","",基本情報入力シート!Y77)</f>
        <v/>
      </c>
      <c r="I52" s="556">
        <f>'別紙様式3-2'!$R63</f>
        <v>0</v>
      </c>
      <c r="J52" s="557">
        <f>'別紙様式3-2'!$S63</f>
        <v>0</v>
      </c>
      <c r="K52" s="558"/>
      <c r="L52" s="558"/>
      <c r="M52" s="559"/>
      <c r="N52" s="560">
        <f>'別紙様式3-2'!$W63</f>
        <v>0</v>
      </c>
      <c r="O52" s="561">
        <f>'別紙様式3-2'!$X63</f>
        <v>0</v>
      </c>
      <c r="P52" s="559"/>
      <c r="Q52" s="559"/>
      <c r="R52" s="559"/>
      <c r="S52" s="559"/>
      <c r="T52" s="559"/>
      <c r="U52" s="562"/>
      <c r="V52" s="563"/>
      <c r="W52" s="563"/>
      <c r="X52" s="564"/>
      <c r="Y52" s="565">
        <f>'別紙様式3-2'!$AH63</f>
        <v>0</v>
      </c>
      <c r="Z52" s="566"/>
      <c r="AA52" s="566"/>
      <c r="AB52" s="566"/>
      <c r="AC52" s="566"/>
      <c r="AD52" s="567"/>
      <c r="AE52" s="568"/>
      <c r="AF52" s="566"/>
      <c r="AG52" s="569">
        <f>'別紙様式3-3'!$U61</f>
        <v>0</v>
      </c>
      <c r="AH52" s="570"/>
      <c r="AI52" s="570"/>
      <c r="AJ52" s="570"/>
      <c r="AK52" s="570"/>
      <c r="AL52" s="571" t="str">
        <f>IF(基本情報入力シート!$M$23="","",基本情報入力シート!$M$23)</f>
        <v/>
      </c>
      <c r="AM52" s="571" t="str">
        <f>IF(基本情報入力シート!$M$24="","",基本情報入力シート!$M$24)</f>
        <v/>
      </c>
      <c r="AN52" s="571" t="str">
        <f>IF(基本情報入力シート!$M$26="","",基本情報入力シート!$M$26)</f>
        <v/>
      </c>
    </row>
    <row r="53" spans="1:40">
      <c r="A53" s="87">
        <f t="shared" si="0"/>
        <v>46</v>
      </c>
      <c r="B53" s="554" t="str">
        <f>IF(基本情報入力シート!C78="","",基本情報入力シート!C78)</f>
        <v/>
      </c>
      <c r="C53" s="88" t="str">
        <f>IF(基本情報入力シート!M78="","",基本情報入力シート!M78)</f>
        <v/>
      </c>
      <c r="D53" s="88" t="str">
        <f>IF(基本情報入力シート!R78="","",基本情報入力シート!R78)</f>
        <v/>
      </c>
      <c r="E53" s="88" t="str">
        <f>IF(基本情報入力シート!W78="","",基本情報入力シート!W78)</f>
        <v/>
      </c>
      <c r="F53" s="88" t="str">
        <f>IF(基本情報入力シート!$M$16="","",基本情報入力シート!$M$16)</f>
        <v/>
      </c>
      <c r="G53" s="555" t="str">
        <f>IF(基本情報入力シート!X78="","",基本情報入力シート!X78)</f>
        <v/>
      </c>
      <c r="H53" s="159" t="str">
        <f>IF(基本情報入力シート!Y78="","",基本情報入力シート!Y78)</f>
        <v/>
      </c>
      <c r="I53" s="556">
        <f>'別紙様式3-2'!$R64</f>
        <v>0</v>
      </c>
      <c r="J53" s="557">
        <f>'別紙様式3-2'!$S64</f>
        <v>0</v>
      </c>
      <c r="K53" s="558"/>
      <c r="L53" s="558"/>
      <c r="M53" s="559"/>
      <c r="N53" s="560">
        <f>'別紙様式3-2'!$W64</f>
        <v>0</v>
      </c>
      <c r="O53" s="561">
        <f>'別紙様式3-2'!$X64</f>
        <v>0</v>
      </c>
      <c r="P53" s="559"/>
      <c r="Q53" s="559"/>
      <c r="R53" s="559"/>
      <c r="S53" s="559"/>
      <c r="T53" s="559"/>
      <c r="U53" s="562"/>
      <c r="V53" s="563"/>
      <c r="W53" s="563"/>
      <c r="X53" s="564"/>
      <c r="Y53" s="565">
        <f>'別紙様式3-2'!$AH64</f>
        <v>0</v>
      </c>
      <c r="Z53" s="566"/>
      <c r="AA53" s="566"/>
      <c r="AB53" s="566"/>
      <c r="AC53" s="566"/>
      <c r="AD53" s="567"/>
      <c r="AE53" s="568"/>
      <c r="AF53" s="566"/>
      <c r="AG53" s="569">
        <f>'別紙様式3-3'!$U62</f>
        <v>0</v>
      </c>
      <c r="AH53" s="570"/>
      <c r="AI53" s="570"/>
      <c r="AJ53" s="570"/>
      <c r="AK53" s="570"/>
      <c r="AL53" s="571" t="str">
        <f>IF(基本情報入力シート!$M$23="","",基本情報入力シート!$M$23)</f>
        <v/>
      </c>
      <c r="AM53" s="571" t="str">
        <f>IF(基本情報入力シート!$M$24="","",基本情報入力シート!$M$24)</f>
        <v/>
      </c>
      <c r="AN53" s="571" t="str">
        <f>IF(基本情報入力シート!$M$26="","",基本情報入力シート!$M$26)</f>
        <v/>
      </c>
    </row>
    <row r="54" spans="1:40">
      <c r="A54" s="87">
        <f t="shared" si="0"/>
        <v>47</v>
      </c>
      <c r="B54" s="554" t="str">
        <f>IF(基本情報入力シート!C79="","",基本情報入力シート!C79)</f>
        <v/>
      </c>
      <c r="C54" s="88" t="str">
        <f>IF(基本情報入力シート!M79="","",基本情報入力シート!M79)</f>
        <v/>
      </c>
      <c r="D54" s="88" t="str">
        <f>IF(基本情報入力シート!R79="","",基本情報入力シート!R79)</f>
        <v/>
      </c>
      <c r="E54" s="88" t="str">
        <f>IF(基本情報入力シート!W79="","",基本情報入力シート!W79)</f>
        <v/>
      </c>
      <c r="F54" s="88" t="str">
        <f>IF(基本情報入力シート!$M$16="","",基本情報入力シート!$M$16)</f>
        <v/>
      </c>
      <c r="G54" s="555" t="str">
        <f>IF(基本情報入力シート!X79="","",基本情報入力シート!X79)</f>
        <v/>
      </c>
      <c r="H54" s="159" t="str">
        <f>IF(基本情報入力シート!Y79="","",基本情報入力シート!Y79)</f>
        <v/>
      </c>
      <c r="I54" s="556">
        <f>'別紙様式3-2'!$R65</f>
        <v>0</v>
      </c>
      <c r="J54" s="557">
        <f>'別紙様式3-2'!$S65</f>
        <v>0</v>
      </c>
      <c r="K54" s="558"/>
      <c r="L54" s="558"/>
      <c r="M54" s="559"/>
      <c r="N54" s="560">
        <f>'別紙様式3-2'!$W65</f>
        <v>0</v>
      </c>
      <c r="O54" s="561">
        <f>'別紙様式3-2'!$X65</f>
        <v>0</v>
      </c>
      <c r="P54" s="559"/>
      <c r="Q54" s="559"/>
      <c r="R54" s="559"/>
      <c r="S54" s="559"/>
      <c r="T54" s="559"/>
      <c r="U54" s="562"/>
      <c r="V54" s="563"/>
      <c r="W54" s="563"/>
      <c r="X54" s="564"/>
      <c r="Y54" s="565">
        <f>'別紙様式3-2'!$AH65</f>
        <v>0</v>
      </c>
      <c r="Z54" s="566"/>
      <c r="AA54" s="566"/>
      <c r="AB54" s="566"/>
      <c r="AC54" s="566"/>
      <c r="AD54" s="567"/>
      <c r="AE54" s="568"/>
      <c r="AF54" s="566"/>
      <c r="AG54" s="569">
        <f>'別紙様式3-3'!$U63</f>
        <v>0</v>
      </c>
      <c r="AH54" s="570"/>
      <c r="AI54" s="570"/>
      <c r="AJ54" s="570"/>
      <c r="AK54" s="570"/>
      <c r="AL54" s="571" t="str">
        <f>IF(基本情報入力シート!$M$23="","",基本情報入力シート!$M$23)</f>
        <v/>
      </c>
      <c r="AM54" s="571" t="str">
        <f>IF(基本情報入力シート!$M$24="","",基本情報入力シート!$M$24)</f>
        <v/>
      </c>
      <c r="AN54" s="571" t="str">
        <f>IF(基本情報入力シート!$M$26="","",基本情報入力シート!$M$26)</f>
        <v/>
      </c>
    </row>
    <row r="55" spans="1:40">
      <c r="A55" s="87">
        <f t="shared" si="0"/>
        <v>48</v>
      </c>
      <c r="B55" s="554" t="str">
        <f>IF(基本情報入力シート!C80="","",基本情報入力シート!C80)</f>
        <v/>
      </c>
      <c r="C55" s="88" t="str">
        <f>IF(基本情報入力シート!M80="","",基本情報入力シート!M80)</f>
        <v/>
      </c>
      <c r="D55" s="88" t="str">
        <f>IF(基本情報入力シート!R80="","",基本情報入力シート!R80)</f>
        <v/>
      </c>
      <c r="E55" s="88" t="str">
        <f>IF(基本情報入力シート!W80="","",基本情報入力シート!W80)</f>
        <v/>
      </c>
      <c r="F55" s="88" t="str">
        <f>IF(基本情報入力シート!$M$16="","",基本情報入力シート!$M$16)</f>
        <v/>
      </c>
      <c r="G55" s="555" t="str">
        <f>IF(基本情報入力シート!X80="","",基本情報入力シート!X80)</f>
        <v/>
      </c>
      <c r="H55" s="159" t="str">
        <f>IF(基本情報入力シート!Y80="","",基本情報入力シート!Y80)</f>
        <v/>
      </c>
      <c r="I55" s="556">
        <f>'別紙様式3-2'!$R66</f>
        <v>0</v>
      </c>
      <c r="J55" s="557">
        <f>'別紙様式3-2'!$S66</f>
        <v>0</v>
      </c>
      <c r="K55" s="558"/>
      <c r="L55" s="558"/>
      <c r="M55" s="559"/>
      <c r="N55" s="560">
        <f>'別紙様式3-2'!$W66</f>
        <v>0</v>
      </c>
      <c r="O55" s="561">
        <f>'別紙様式3-2'!$X66</f>
        <v>0</v>
      </c>
      <c r="P55" s="559"/>
      <c r="Q55" s="559"/>
      <c r="R55" s="559"/>
      <c r="S55" s="559"/>
      <c r="T55" s="559"/>
      <c r="U55" s="562"/>
      <c r="V55" s="563"/>
      <c r="W55" s="563"/>
      <c r="X55" s="564"/>
      <c r="Y55" s="565">
        <f>'別紙様式3-2'!$AH66</f>
        <v>0</v>
      </c>
      <c r="Z55" s="566"/>
      <c r="AA55" s="566"/>
      <c r="AB55" s="566"/>
      <c r="AC55" s="566"/>
      <c r="AD55" s="567"/>
      <c r="AE55" s="568"/>
      <c r="AF55" s="566"/>
      <c r="AG55" s="569">
        <f>'別紙様式3-3'!$U64</f>
        <v>0</v>
      </c>
      <c r="AH55" s="570"/>
      <c r="AI55" s="570"/>
      <c r="AJ55" s="570"/>
      <c r="AK55" s="570"/>
      <c r="AL55" s="571" t="str">
        <f>IF(基本情報入力シート!$M$23="","",基本情報入力シート!$M$23)</f>
        <v/>
      </c>
      <c r="AM55" s="571" t="str">
        <f>IF(基本情報入力シート!$M$24="","",基本情報入力シート!$M$24)</f>
        <v/>
      </c>
      <c r="AN55" s="571" t="str">
        <f>IF(基本情報入力シート!$M$26="","",基本情報入力シート!$M$26)</f>
        <v/>
      </c>
    </row>
    <row r="56" spans="1:40">
      <c r="A56" s="87">
        <f t="shared" si="0"/>
        <v>49</v>
      </c>
      <c r="B56" s="554" t="str">
        <f>IF(基本情報入力シート!C81="","",基本情報入力シート!C81)</f>
        <v/>
      </c>
      <c r="C56" s="88" t="str">
        <f>IF(基本情報入力シート!M81="","",基本情報入力シート!M81)</f>
        <v/>
      </c>
      <c r="D56" s="88" t="str">
        <f>IF(基本情報入力シート!R81="","",基本情報入力シート!R81)</f>
        <v/>
      </c>
      <c r="E56" s="88" t="str">
        <f>IF(基本情報入力シート!W81="","",基本情報入力シート!W81)</f>
        <v/>
      </c>
      <c r="F56" s="88" t="str">
        <f>IF(基本情報入力シート!$M$16="","",基本情報入力シート!$M$16)</f>
        <v/>
      </c>
      <c r="G56" s="555" t="str">
        <f>IF(基本情報入力シート!X81="","",基本情報入力シート!X81)</f>
        <v/>
      </c>
      <c r="H56" s="159" t="str">
        <f>IF(基本情報入力シート!Y81="","",基本情報入力シート!Y81)</f>
        <v/>
      </c>
      <c r="I56" s="556">
        <f>'別紙様式3-2'!$R67</f>
        <v>0</v>
      </c>
      <c r="J56" s="557">
        <f>'別紙様式3-2'!$S67</f>
        <v>0</v>
      </c>
      <c r="K56" s="558"/>
      <c r="L56" s="558"/>
      <c r="M56" s="559"/>
      <c r="N56" s="560">
        <f>'別紙様式3-2'!$W67</f>
        <v>0</v>
      </c>
      <c r="O56" s="561">
        <f>'別紙様式3-2'!$X67</f>
        <v>0</v>
      </c>
      <c r="P56" s="559"/>
      <c r="Q56" s="559"/>
      <c r="R56" s="559"/>
      <c r="S56" s="559"/>
      <c r="T56" s="559"/>
      <c r="U56" s="562"/>
      <c r="V56" s="563"/>
      <c r="W56" s="563"/>
      <c r="X56" s="564"/>
      <c r="Y56" s="565">
        <f>'別紙様式3-2'!$AH67</f>
        <v>0</v>
      </c>
      <c r="Z56" s="566"/>
      <c r="AA56" s="566"/>
      <c r="AB56" s="566"/>
      <c r="AC56" s="566"/>
      <c r="AD56" s="567"/>
      <c r="AE56" s="568"/>
      <c r="AF56" s="566"/>
      <c r="AG56" s="569">
        <f>'別紙様式3-3'!$U65</f>
        <v>0</v>
      </c>
      <c r="AH56" s="570"/>
      <c r="AI56" s="570"/>
      <c r="AJ56" s="570"/>
      <c r="AK56" s="570"/>
      <c r="AL56" s="571" t="str">
        <f>IF(基本情報入力シート!$M$23="","",基本情報入力シート!$M$23)</f>
        <v/>
      </c>
      <c r="AM56" s="571" t="str">
        <f>IF(基本情報入力シート!$M$24="","",基本情報入力シート!$M$24)</f>
        <v/>
      </c>
      <c r="AN56" s="571" t="str">
        <f>IF(基本情報入力シート!$M$26="","",基本情報入力シート!$M$26)</f>
        <v/>
      </c>
    </row>
    <row r="57" spans="1:40">
      <c r="A57" s="87">
        <f t="shared" si="0"/>
        <v>50</v>
      </c>
      <c r="B57" s="554" t="str">
        <f>IF(基本情報入力シート!C82="","",基本情報入力シート!C82)</f>
        <v/>
      </c>
      <c r="C57" s="88" t="str">
        <f>IF(基本情報入力シート!M82="","",基本情報入力シート!M82)</f>
        <v/>
      </c>
      <c r="D57" s="88" t="str">
        <f>IF(基本情報入力シート!R82="","",基本情報入力シート!R82)</f>
        <v/>
      </c>
      <c r="E57" s="88" t="str">
        <f>IF(基本情報入力シート!W82="","",基本情報入力シート!W82)</f>
        <v/>
      </c>
      <c r="F57" s="88" t="str">
        <f>IF(基本情報入力シート!$M$16="","",基本情報入力シート!$M$16)</f>
        <v/>
      </c>
      <c r="G57" s="555" t="str">
        <f>IF(基本情報入力シート!X82="","",基本情報入力シート!X82)</f>
        <v/>
      </c>
      <c r="H57" s="159" t="str">
        <f>IF(基本情報入力シート!Y82="","",基本情報入力シート!Y82)</f>
        <v/>
      </c>
      <c r="I57" s="556">
        <f>'別紙様式3-2'!$R68</f>
        <v>0</v>
      </c>
      <c r="J57" s="557">
        <f>'別紙様式3-2'!$S68</f>
        <v>0</v>
      </c>
      <c r="K57" s="558"/>
      <c r="L57" s="558"/>
      <c r="M57" s="559"/>
      <c r="N57" s="560">
        <f>'別紙様式3-2'!$W68</f>
        <v>0</v>
      </c>
      <c r="O57" s="561">
        <f>'別紙様式3-2'!$X68</f>
        <v>0</v>
      </c>
      <c r="P57" s="559"/>
      <c r="Q57" s="559"/>
      <c r="R57" s="559"/>
      <c r="S57" s="559"/>
      <c r="T57" s="559"/>
      <c r="U57" s="562"/>
      <c r="V57" s="563"/>
      <c r="W57" s="563"/>
      <c r="X57" s="564"/>
      <c r="Y57" s="565">
        <f>'別紙様式3-2'!$AH68</f>
        <v>0</v>
      </c>
      <c r="Z57" s="566"/>
      <c r="AA57" s="566"/>
      <c r="AB57" s="566"/>
      <c r="AC57" s="566"/>
      <c r="AD57" s="567"/>
      <c r="AE57" s="568"/>
      <c r="AF57" s="566"/>
      <c r="AG57" s="569">
        <f>'別紙様式3-3'!$U66</f>
        <v>0</v>
      </c>
      <c r="AH57" s="570"/>
      <c r="AI57" s="570"/>
      <c r="AJ57" s="570"/>
      <c r="AK57" s="570"/>
      <c r="AL57" s="571" t="str">
        <f>IF(基本情報入力シート!$M$23="","",基本情報入力シート!$M$23)</f>
        <v/>
      </c>
      <c r="AM57" s="571" t="str">
        <f>IF(基本情報入力シート!$M$24="","",基本情報入力シート!$M$24)</f>
        <v/>
      </c>
      <c r="AN57" s="571" t="str">
        <f>IF(基本情報入力シート!$M$26="","",基本情報入力シート!$M$26)</f>
        <v/>
      </c>
    </row>
    <row r="58" spans="1:40">
      <c r="A58" s="87">
        <f t="shared" si="0"/>
        <v>51</v>
      </c>
      <c r="B58" s="554" t="str">
        <f>IF(基本情報入力シート!C83="","",基本情報入力シート!C83)</f>
        <v/>
      </c>
      <c r="C58" s="88" t="str">
        <f>IF(基本情報入力シート!M83="","",基本情報入力シート!M83)</f>
        <v/>
      </c>
      <c r="D58" s="88" t="str">
        <f>IF(基本情報入力シート!R83="","",基本情報入力シート!R83)</f>
        <v/>
      </c>
      <c r="E58" s="88" t="str">
        <f>IF(基本情報入力シート!W83="","",基本情報入力シート!W83)</f>
        <v/>
      </c>
      <c r="F58" s="88" t="str">
        <f>IF(基本情報入力シート!$M$16="","",基本情報入力シート!$M$16)</f>
        <v/>
      </c>
      <c r="G58" s="555" t="str">
        <f>IF(基本情報入力シート!X83="","",基本情報入力シート!X83)</f>
        <v/>
      </c>
      <c r="H58" s="159" t="str">
        <f>IF(基本情報入力シート!Y83="","",基本情報入力シート!Y83)</f>
        <v/>
      </c>
      <c r="I58" s="556">
        <f>'別紙様式3-2'!$R69</f>
        <v>0</v>
      </c>
      <c r="J58" s="557">
        <f>'別紙様式3-2'!$S69</f>
        <v>0</v>
      </c>
      <c r="K58" s="558"/>
      <c r="L58" s="558"/>
      <c r="M58" s="559"/>
      <c r="N58" s="560">
        <f>'別紙様式3-2'!$W69</f>
        <v>0</v>
      </c>
      <c r="O58" s="561">
        <f>'別紙様式3-2'!$X69</f>
        <v>0</v>
      </c>
      <c r="P58" s="559"/>
      <c r="Q58" s="559"/>
      <c r="R58" s="559"/>
      <c r="S58" s="559"/>
      <c r="T58" s="559"/>
      <c r="U58" s="562"/>
      <c r="V58" s="563"/>
      <c r="W58" s="563"/>
      <c r="X58" s="564"/>
      <c r="Y58" s="565">
        <f>'別紙様式3-2'!$AH69</f>
        <v>0</v>
      </c>
      <c r="Z58" s="566"/>
      <c r="AA58" s="566"/>
      <c r="AB58" s="566"/>
      <c r="AC58" s="566"/>
      <c r="AD58" s="567"/>
      <c r="AE58" s="568"/>
      <c r="AF58" s="566"/>
      <c r="AG58" s="569">
        <f>'別紙様式3-3'!$U67</f>
        <v>0</v>
      </c>
      <c r="AH58" s="570"/>
      <c r="AI58" s="570"/>
      <c r="AJ58" s="570"/>
      <c r="AK58" s="570"/>
      <c r="AL58" s="571" t="str">
        <f>IF(基本情報入力シート!$M$23="","",基本情報入力シート!$M$23)</f>
        <v/>
      </c>
      <c r="AM58" s="571" t="str">
        <f>IF(基本情報入力シート!$M$24="","",基本情報入力シート!$M$24)</f>
        <v/>
      </c>
      <c r="AN58" s="571" t="str">
        <f>IF(基本情報入力シート!$M$26="","",基本情報入力シート!$M$26)</f>
        <v/>
      </c>
    </row>
    <row r="59" spans="1:40">
      <c r="A59" s="87">
        <f t="shared" si="0"/>
        <v>52</v>
      </c>
      <c r="B59" s="554" t="str">
        <f>IF(基本情報入力シート!C84="","",基本情報入力シート!C84)</f>
        <v/>
      </c>
      <c r="C59" s="88" t="str">
        <f>IF(基本情報入力シート!M84="","",基本情報入力シート!M84)</f>
        <v/>
      </c>
      <c r="D59" s="88" t="str">
        <f>IF(基本情報入力シート!R84="","",基本情報入力シート!R84)</f>
        <v/>
      </c>
      <c r="E59" s="88" t="str">
        <f>IF(基本情報入力シート!W84="","",基本情報入力シート!W84)</f>
        <v/>
      </c>
      <c r="F59" s="88" t="str">
        <f>IF(基本情報入力シート!$M$16="","",基本情報入力シート!$M$16)</f>
        <v/>
      </c>
      <c r="G59" s="555" t="str">
        <f>IF(基本情報入力シート!X84="","",基本情報入力シート!X84)</f>
        <v/>
      </c>
      <c r="H59" s="159" t="str">
        <f>IF(基本情報入力シート!Y84="","",基本情報入力シート!Y84)</f>
        <v/>
      </c>
      <c r="I59" s="556">
        <f>'別紙様式3-2'!$R70</f>
        <v>0</v>
      </c>
      <c r="J59" s="557">
        <f>'別紙様式3-2'!$S70</f>
        <v>0</v>
      </c>
      <c r="K59" s="558"/>
      <c r="L59" s="558"/>
      <c r="M59" s="559"/>
      <c r="N59" s="560">
        <f>'別紙様式3-2'!$W70</f>
        <v>0</v>
      </c>
      <c r="O59" s="561">
        <f>'別紙様式3-2'!$X70</f>
        <v>0</v>
      </c>
      <c r="P59" s="559"/>
      <c r="Q59" s="559"/>
      <c r="R59" s="559"/>
      <c r="S59" s="559"/>
      <c r="T59" s="559"/>
      <c r="U59" s="562"/>
      <c r="V59" s="563"/>
      <c r="W59" s="563"/>
      <c r="X59" s="564"/>
      <c r="Y59" s="565">
        <f>'別紙様式3-2'!$AH70</f>
        <v>0</v>
      </c>
      <c r="Z59" s="566"/>
      <c r="AA59" s="566"/>
      <c r="AB59" s="566"/>
      <c r="AC59" s="566"/>
      <c r="AD59" s="567"/>
      <c r="AE59" s="568"/>
      <c r="AF59" s="566"/>
      <c r="AG59" s="569">
        <f>'別紙様式3-3'!$U68</f>
        <v>0</v>
      </c>
      <c r="AH59" s="570"/>
      <c r="AI59" s="570"/>
      <c r="AJ59" s="570"/>
      <c r="AK59" s="570"/>
      <c r="AL59" s="571" t="str">
        <f>IF(基本情報入力シート!$M$23="","",基本情報入力シート!$M$23)</f>
        <v/>
      </c>
      <c r="AM59" s="571" t="str">
        <f>IF(基本情報入力シート!$M$24="","",基本情報入力シート!$M$24)</f>
        <v/>
      </c>
      <c r="AN59" s="571" t="str">
        <f>IF(基本情報入力シート!$M$26="","",基本情報入力シート!$M$26)</f>
        <v/>
      </c>
    </row>
    <row r="60" spans="1:40">
      <c r="A60" s="87">
        <f t="shared" si="0"/>
        <v>53</v>
      </c>
      <c r="B60" s="554" t="str">
        <f>IF(基本情報入力シート!C85="","",基本情報入力シート!C85)</f>
        <v/>
      </c>
      <c r="C60" s="88" t="str">
        <f>IF(基本情報入力シート!M85="","",基本情報入力シート!M85)</f>
        <v/>
      </c>
      <c r="D60" s="88" t="str">
        <f>IF(基本情報入力シート!R85="","",基本情報入力シート!R85)</f>
        <v/>
      </c>
      <c r="E60" s="88" t="str">
        <f>IF(基本情報入力シート!W85="","",基本情報入力シート!W85)</f>
        <v/>
      </c>
      <c r="F60" s="88" t="str">
        <f>IF(基本情報入力シート!$M$16="","",基本情報入力シート!$M$16)</f>
        <v/>
      </c>
      <c r="G60" s="555" t="str">
        <f>IF(基本情報入力シート!X85="","",基本情報入力シート!X85)</f>
        <v/>
      </c>
      <c r="H60" s="159" t="str">
        <f>IF(基本情報入力シート!Y85="","",基本情報入力シート!Y85)</f>
        <v/>
      </c>
      <c r="I60" s="556">
        <f>'別紙様式3-2'!$R71</f>
        <v>0</v>
      </c>
      <c r="J60" s="557">
        <f>'別紙様式3-2'!$S71</f>
        <v>0</v>
      </c>
      <c r="K60" s="558"/>
      <c r="L60" s="558"/>
      <c r="M60" s="559"/>
      <c r="N60" s="560">
        <f>'別紙様式3-2'!$W71</f>
        <v>0</v>
      </c>
      <c r="O60" s="561">
        <f>'別紙様式3-2'!$X71</f>
        <v>0</v>
      </c>
      <c r="P60" s="559"/>
      <c r="Q60" s="559"/>
      <c r="R60" s="559"/>
      <c r="S60" s="559"/>
      <c r="T60" s="559"/>
      <c r="U60" s="562"/>
      <c r="V60" s="563"/>
      <c r="W60" s="563"/>
      <c r="X60" s="564"/>
      <c r="Y60" s="565">
        <f>'別紙様式3-2'!$AH71</f>
        <v>0</v>
      </c>
      <c r="Z60" s="566"/>
      <c r="AA60" s="566"/>
      <c r="AB60" s="566"/>
      <c r="AC60" s="566"/>
      <c r="AD60" s="567"/>
      <c r="AE60" s="568"/>
      <c r="AF60" s="566"/>
      <c r="AG60" s="569">
        <f>'別紙様式3-3'!$U69</f>
        <v>0</v>
      </c>
      <c r="AH60" s="570"/>
      <c r="AI60" s="570"/>
      <c r="AJ60" s="570"/>
      <c r="AK60" s="570"/>
      <c r="AL60" s="571" t="str">
        <f>IF(基本情報入力シート!$M$23="","",基本情報入力シート!$M$23)</f>
        <v/>
      </c>
      <c r="AM60" s="571" t="str">
        <f>IF(基本情報入力シート!$M$24="","",基本情報入力シート!$M$24)</f>
        <v/>
      </c>
      <c r="AN60" s="571" t="str">
        <f>IF(基本情報入力シート!$M$26="","",基本情報入力シート!$M$26)</f>
        <v/>
      </c>
    </row>
    <row r="61" spans="1:40">
      <c r="A61" s="87">
        <f t="shared" si="0"/>
        <v>54</v>
      </c>
      <c r="B61" s="554" t="str">
        <f>IF(基本情報入力シート!C86="","",基本情報入力シート!C86)</f>
        <v/>
      </c>
      <c r="C61" s="88" t="str">
        <f>IF(基本情報入力シート!M86="","",基本情報入力シート!M86)</f>
        <v/>
      </c>
      <c r="D61" s="88" t="str">
        <f>IF(基本情報入力シート!R86="","",基本情報入力シート!R86)</f>
        <v/>
      </c>
      <c r="E61" s="88" t="str">
        <f>IF(基本情報入力シート!W86="","",基本情報入力シート!W86)</f>
        <v/>
      </c>
      <c r="F61" s="88" t="str">
        <f>IF(基本情報入力シート!$M$16="","",基本情報入力シート!$M$16)</f>
        <v/>
      </c>
      <c r="G61" s="555" t="str">
        <f>IF(基本情報入力シート!X86="","",基本情報入力シート!X86)</f>
        <v/>
      </c>
      <c r="H61" s="159" t="str">
        <f>IF(基本情報入力シート!Y86="","",基本情報入力シート!Y86)</f>
        <v/>
      </c>
      <c r="I61" s="556">
        <f>'別紙様式3-2'!$R72</f>
        <v>0</v>
      </c>
      <c r="J61" s="557">
        <f>'別紙様式3-2'!$S72</f>
        <v>0</v>
      </c>
      <c r="K61" s="558"/>
      <c r="L61" s="558"/>
      <c r="M61" s="559"/>
      <c r="N61" s="560">
        <f>'別紙様式3-2'!$W72</f>
        <v>0</v>
      </c>
      <c r="O61" s="561">
        <f>'別紙様式3-2'!$X72</f>
        <v>0</v>
      </c>
      <c r="P61" s="559"/>
      <c r="Q61" s="559"/>
      <c r="R61" s="559"/>
      <c r="S61" s="559"/>
      <c r="T61" s="559"/>
      <c r="U61" s="562"/>
      <c r="V61" s="563"/>
      <c r="W61" s="563"/>
      <c r="X61" s="564"/>
      <c r="Y61" s="565">
        <f>'別紙様式3-2'!$AH72</f>
        <v>0</v>
      </c>
      <c r="Z61" s="566"/>
      <c r="AA61" s="566"/>
      <c r="AB61" s="566"/>
      <c r="AC61" s="566"/>
      <c r="AD61" s="567"/>
      <c r="AE61" s="568"/>
      <c r="AF61" s="566"/>
      <c r="AG61" s="569">
        <f>'別紙様式3-3'!$U70</f>
        <v>0</v>
      </c>
      <c r="AH61" s="570"/>
      <c r="AI61" s="570"/>
      <c r="AJ61" s="570"/>
      <c r="AK61" s="570"/>
      <c r="AL61" s="571" t="str">
        <f>IF(基本情報入力シート!$M$23="","",基本情報入力シート!$M$23)</f>
        <v/>
      </c>
      <c r="AM61" s="571" t="str">
        <f>IF(基本情報入力シート!$M$24="","",基本情報入力シート!$M$24)</f>
        <v/>
      </c>
      <c r="AN61" s="571" t="str">
        <f>IF(基本情報入力シート!$M$26="","",基本情報入力シート!$M$26)</f>
        <v/>
      </c>
    </row>
    <row r="62" spans="1:40">
      <c r="A62" s="87">
        <f t="shared" si="0"/>
        <v>55</v>
      </c>
      <c r="B62" s="554" t="str">
        <f>IF(基本情報入力シート!C87="","",基本情報入力シート!C87)</f>
        <v/>
      </c>
      <c r="C62" s="88" t="str">
        <f>IF(基本情報入力シート!M87="","",基本情報入力シート!M87)</f>
        <v/>
      </c>
      <c r="D62" s="88" t="str">
        <f>IF(基本情報入力シート!R87="","",基本情報入力シート!R87)</f>
        <v/>
      </c>
      <c r="E62" s="88" t="str">
        <f>IF(基本情報入力シート!W87="","",基本情報入力シート!W87)</f>
        <v/>
      </c>
      <c r="F62" s="88" t="str">
        <f>IF(基本情報入力シート!$M$16="","",基本情報入力シート!$M$16)</f>
        <v/>
      </c>
      <c r="G62" s="555" t="str">
        <f>IF(基本情報入力シート!X87="","",基本情報入力シート!X87)</f>
        <v/>
      </c>
      <c r="H62" s="159" t="str">
        <f>IF(基本情報入力シート!Y87="","",基本情報入力シート!Y87)</f>
        <v/>
      </c>
      <c r="I62" s="556">
        <f>'別紙様式3-2'!$R73</f>
        <v>0</v>
      </c>
      <c r="J62" s="557">
        <f>'別紙様式3-2'!$S73</f>
        <v>0</v>
      </c>
      <c r="K62" s="558"/>
      <c r="L62" s="558"/>
      <c r="M62" s="559"/>
      <c r="N62" s="560">
        <f>'別紙様式3-2'!$W73</f>
        <v>0</v>
      </c>
      <c r="O62" s="561">
        <f>'別紙様式3-2'!$X73</f>
        <v>0</v>
      </c>
      <c r="P62" s="559"/>
      <c r="Q62" s="559"/>
      <c r="R62" s="559"/>
      <c r="S62" s="559"/>
      <c r="T62" s="559"/>
      <c r="U62" s="562"/>
      <c r="V62" s="563"/>
      <c r="W62" s="563"/>
      <c r="X62" s="564"/>
      <c r="Y62" s="565">
        <f>'別紙様式3-2'!$AH73</f>
        <v>0</v>
      </c>
      <c r="Z62" s="566"/>
      <c r="AA62" s="566"/>
      <c r="AB62" s="566"/>
      <c r="AC62" s="566"/>
      <c r="AD62" s="567"/>
      <c r="AE62" s="568"/>
      <c r="AF62" s="566"/>
      <c r="AG62" s="569">
        <f>'別紙様式3-3'!$U71</f>
        <v>0</v>
      </c>
      <c r="AH62" s="570"/>
      <c r="AI62" s="570"/>
      <c r="AJ62" s="570"/>
      <c r="AK62" s="570"/>
      <c r="AL62" s="571" t="str">
        <f>IF(基本情報入力シート!$M$23="","",基本情報入力シート!$M$23)</f>
        <v/>
      </c>
      <c r="AM62" s="571" t="str">
        <f>IF(基本情報入力シート!$M$24="","",基本情報入力シート!$M$24)</f>
        <v/>
      </c>
      <c r="AN62" s="571" t="str">
        <f>IF(基本情報入力シート!$M$26="","",基本情報入力シート!$M$26)</f>
        <v/>
      </c>
    </row>
    <row r="63" spans="1:40">
      <c r="A63" s="87">
        <f t="shared" si="0"/>
        <v>56</v>
      </c>
      <c r="B63" s="554" t="str">
        <f>IF(基本情報入力シート!C88="","",基本情報入力シート!C88)</f>
        <v/>
      </c>
      <c r="C63" s="88" t="str">
        <f>IF(基本情報入力シート!M88="","",基本情報入力シート!M88)</f>
        <v/>
      </c>
      <c r="D63" s="88" t="str">
        <f>IF(基本情報入力シート!R88="","",基本情報入力シート!R88)</f>
        <v/>
      </c>
      <c r="E63" s="88" t="str">
        <f>IF(基本情報入力シート!W88="","",基本情報入力シート!W88)</f>
        <v/>
      </c>
      <c r="F63" s="88" t="str">
        <f>IF(基本情報入力シート!$M$16="","",基本情報入力シート!$M$16)</f>
        <v/>
      </c>
      <c r="G63" s="555" t="str">
        <f>IF(基本情報入力シート!X88="","",基本情報入力シート!X88)</f>
        <v/>
      </c>
      <c r="H63" s="159" t="str">
        <f>IF(基本情報入力シート!Y88="","",基本情報入力シート!Y88)</f>
        <v/>
      </c>
      <c r="I63" s="556">
        <f>'別紙様式3-2'!$R74</f>
        <v>0</v>
      </c>
      <c r="J63" s="557">
        <f>'別紙様式3-2'!$S74</f>
        <v>0</v>
      </c>
      <c r="K63" s="558"/>
      <c r="L63" s="558"/>
      <c r="M63" s="559"/>
      <c r="N63" s="560">
        <f>'別紙様式3-2'!$W74</f>
        <v>0</v>
      </c>
      <c r="O63" s="561">
        <f>'別紙様式3-2'!$X74</f>
        <v>0</v>
      </c>
      <c r="P63" s="559"/>
      <c r="Q63" s="559"/>
      <c r="R63" s="559"/>
      <c r="S63" s="559"/>
      <c r="T63" s="559"/>
      <c r="U63" s="562"/>
      <c r="V63" s="563"/>
      <c r="W63" s="563"/>
      <c r="X63" s="564"/>
      <c r="Y63" s="565">
        <f>'別紙様式3-2'!$AH74</f>
        <v>0</v>
      </c>
      <c r="Z63" s="566"/>
      <c r="AA63" s="566"/>
      <c r="AB63" s="566"/>
      <c r="AC63" s="566"/>
      <c r="AD63" s="567"/>
      <c r="AE63" s="568"/>
      <c r="AF63" s="566"/>
      <c r="AG63" s="569">
        <f>'別紙様式3-3'!$U72</f>
        <v>0</v>
      </c>
      <c r="AH63" s="570"/>
      <c r="AI63" s="570"/>
      <c r="AJ63" s="570"/>
      <c r="AK63" s="570"/>
      <c r="AL63" s="571" t="str">
        <f>IF(基本情報入力シート!$M$23="","",基本情報入力シート!$M$23)</f>
        <v/>
      </c>
      <c r="AM63" s="571" t="str">
        <f>IF(基本情報入力シート!$M$24="","",基本情報入力シート!$M$24)</f>
        <v/>
      </c>
      <c r="AN63" s="571" t="str">
        <f>IF(基本情報入力シート!$M$26="","",基本情報入力シート!$M$26)</f>
        <v/>
      </c>
    </row>
    <row r="64" spans="1:40">
      <c r="A64" s="87">
        <f t="shared" si="0"/>
        <v>57</v>
      </c>
      <c r="B64" s="554" t="str">
        <f>IF(基本情報入力シート!C89="","",基本情報入力シート!C89)</f>
        <v/>
      </c>
      <c r="C64" s="88" t="str">
        <f>IF(基本情報入力シート!M89="","",基本情報入力シート!M89)</f>
        <v/>
      </c>
      <c r="D64" s="88" t="str">
        <f>IF(基本情報入力シート!R89="","",基本情報入力シート!R89)</f>
        <v/>
      </c>
      <c r="E64" s="88" t="str">
        <f>IF(基本情報入力シート!W89="","",基本情報入力シート!W89)</f>
        <v/>
      </c>
      <c r="F64" s="88" t="str">
        <f>IF(基本情報入力シート!$M$16="","",基本情報入力シート!$M$16)</f>
        <v/>
      </c>
      <c r="G64" s="555" t="str">
        <f>IF(基本情報入力シート!X89="","",基本情報入力シート!X89)</f>
        <v/>
      </c>
      <c r="H64" s="159" t="str">
        <f>IF(基本情報入力シート!Y89="","",基本情報入力シート!Y89)</f>
        <v/>
      </c>
      <c r="I64" s="556">
        <f>'別紙様式3-2'!$R75</f>
        <v>0</v>
      </c>
      <c r="J64" s="557">
        <f>'別紙様式3-2'!$S75</f>
        <v>0</v>
      </c>
      <c r="K64" s="558"/>
      <c r="L64" s="558"/>
      <c r="M64" s="559"/>
      <c r="N64" s="560">
        <f>'別紙様式3-2'!$W75</f>
        <v>0</v>
      </c>
      <c r="O64" s="561">
        <f>'別紙様式3-2'!$X75</f>
        <v>0</v>
      </c>
      <c r="P64" s="559"/>
      <c r="Q64" s="559"/>
      <c r="R64" s="559"/>
      <c r="S64" s="559"/>
      <c r="T64" s="559"/>
      <c r="U64" s="562"/>
      <c r="V64" s="563"/>
      <c r="W64" s="563"/>
      <c r="X64" s="564"/>
      <c r="Y64" s="565">
        <f>'別紙様式3-2'!$AH75</f>
        <v>0</v>
      </c>
      <c r="Z64" s="566"/>
      <c r="AA64" s="566"/>
      <c r="AB64" s="566"/>
      <c r="AC64" s="566"/>
      <c r="AD64" s="567"/>
      <c r="AE64" s="568"/>
      <c r="AF64" s="566"/>
      <c r="AG64" s="569">
        <f>'別紙様式3-3'!$U73</f>
        <v>0</v>
      </c>
      <c r="AH64" s="570"/>
      <c r="AI64" s="570"/>
      <c r="AJ64" s="570"/>
      <c r="AK64" s="570"/>
      <c r="AL64" s="571" t="str">
        <f>IF(基本情報入力シート!$M$23="","",基本情報入力シート!$M$23)</f>
        <v/>
      </c>
      <c r="AM64" s="571" t="str">
        <f>IF(基本情報入力シート!$M$24="","",基本情報入力シート!$M$24)</f>
        <v/>
      </c>
      <c r="AN64" s="571" t="str">
        <f>IF(基本情報入力シート!$M$26="","",基本情報入力シート!$M$26)</f>
        <v/>
      </c>
    </row>
    <row r="65" spans="1:40">
      <c r="A65" s="87">
        <f t="shared" si="0"/>
        <v>58</v>
      </c>
      <c r="B65" s="554" t="str">
        <f>IF(基本情報入力シート!C90="","",基本情報入力シート!C90)</f>
        <v/>
      </c>
      <c r="C65" s="88" t="str">
        <f>IF(基本情報入力シート!M90="","",基本情報入力シート!M90)</f>
        <v/>
      </c>
      <c r="D65" s="88" t="str">
        <f>IF(基本情報入力シート!R90="","",基本情報入力シート!R90)</f>
        <v/>
      </c>
      <c r="E65" s="88" t="str">
        <f>IF(基本情報入力シート!W90="","",基本情報入力シート!W90)</f>
        <v/>
      </c>
      <c r="F65" s="88" t="str">
        <f>IF(基本情報入力シート!$M$16="","",基本情報入力シート!$M$16)</f>
        <v/>
      </c>
      <c r="G65" s="555" t="str">
        <f>IF(基本情報入力シート!X90="","",基本情報入力シート!X90)</f>
        <v/>
      </c>
      <c r="H65" s="159" t="str">
        <f>IF(基本情報入力シート!Y90="","",基本情報入力シート!Y90)</f>
        <v/>
      </c>
      <c r="I65" s="556">
        <f>'別紙様式3-2'!$R76</f>
        <v>0</v>
      </c>
      <c r="J65" s="557">
        <f>'別紙様式3-2'!$S76</f>
        <v>0</v>
      </c>
      <c r="K65" s="558"/>
      <c r="L65" s="558"/>
      <c r="M65" s="559"/>
      <c r="N65" s="560">
        <f>'別紙様式3-2'!$W76</f>
        <v>0</v>
      </c>
      <c r="O65" s="561">
        <f>'別紙様式3-2'!$X76</f>
        <v>0</v>
      </c>
      <c r="P65" s="559"/>
      <c r="Q65" s="559"/>
      <c r="R65" s="559"/>
      <c r="S65" s="559"/>
      <c r="T65" s="559"/>
      <c r="U65" s="562"/>
      <c r="V65" s="563"/>
      <c r="W65" s="563"/>
      <c r="X65" s="564"/>
      <c r="Y65" s="565">
        <f>'別紙様式3-2'!$AH76</f>
        <v>0</v>
      </c>
      <c r="Z65" s="566"/>
      <c r="AA65" s="566"/>
      <c r="AB65" s="566"/>
      <c r="AC65" s="566"/>
      <c r="AD65" s="567"/>
      <c r="AE65" s="568"/>
      <c r="AF65" s="566"/>
      <c r="AG65" s="569">
        <f>'別紙様式3-3'!$U74</f>
        <v>0</v>
      </c>
      <c r="AH65" s="570"/>
      <c r="AI65" s="570"/>
      <c r="AJ65" s="570"/>
      <c r="AK65" s="570"/>
      <c r="AL65" s="571" t="str">
        <f>IF(基本情報入力シート!$M$23="","",基本情報入力シート!$M$23)</f>
        <v/>
      </c>
      <c r="AM65" s="571" t="str">
        <f>IF(基本情報入力シート!$M$24="","",基本情報入力シート!$M$24)</f>
        <v/>
      </c>
      <c r="AN65" s="571" t="str">
        <f>IF(基本情報入力シート!$M$26="","",基本情報入力シート!$M$26)</f>
        <v/>
      </c>
    </row>
    <row r="66" spans="1:40">
      <c r="A66" s="87">
        <f t="shared" si="0"/>
        <v>59</v>
      </c>
      <c r="B66" s="554" t="str">
        <f>IF(基本情報入力シート!C91="","",基本情報入力シート!C91)</f>
        <v/>
      </c>
      <c r="C66" s="88" t="str">
        <f>IF(基本情報入力シート!M91="","",基本情報入力シート!M91)</f>
        <v/>
      </c>
      <c r="D66" s="88" t="str">
        <f>IF(基本情報入力シート!R91="","",基本情報入力シート!R91)</f>
        <v/>
      </c>
      <c r="E66" s="88" t="str">
        <f>IF(基本情報入力シート!W91="","",基本情報入力シート!W91)</f>
        <v/>
      </c>
      <c r="F66" s="88" t="str">
        <f>IF(基本情報入力シート!$M$16="","",基本情報入力シート!$M$16)</f>
        <v/>
      </c>
      <c r="G66" s="555" t="str">
        <f>IF(基本情報入力シート!X91="","",基本情報入力シート!X91)</f>
        <v/>
      </c>
      <c r="H66" s="159" t="str">
        <f>IF(基本情報入力シート!Y91="","",基本情報入力シート!Y91)</f>
        <v/>
      </c>
      <c r="I66" s="556">
        <f>'別紙様式3-2'!$R77</f>
        <v>0</v>
      </c>
      <c r="J66" s="557">
        <f>'別紙様式3-2'!$S77</f>
        <v>0</v>
      </c>
      <c r="K66" s="558"/>
      <c r="L66" s="558"/>
      <c r="M66" s="559"/>
      <c r="N66" s="560">
        <f>'別紙様式3-2'!$W77</f>
        <v>0</v>
      </c>
      <c r="O66" s="561">
        <f>'別紙様式3-2'!$X77</f>
        <v>0</v>
      </c>
      <c r="P66" s="559"/>
      <c r="Q66" s="559"/>
      <c r="R66" s="559"/>
      <c r="S66" s="559"/>
      <c r="T66" s="559"/>
      <c r="U66" s="562"/>
      <c r="V66" s="563"/>
      <c r="W66" s="563"/>
      <c r="X66" s="564"/>
      <c r="Y66" s="565">
        <f>'別紙様式3-2'!$AH77</f>
        <v>0</v>
      </c>
      <c r="Z66" s="566"/>
      <c r="AA66" s="566"/>
      <c r="AB66" s="566"/>
      <c r="AC66" s="566"/>
      <c r="AD66" s="567"/>
      <c r="AE66" s="568"/>
      <c r="AF66" s="566"/>
      <c r="AG66" s="569">
        <f>'別紙様式3-3'!$U75</f>
        <v>0</v>
      </c>
      <c r="AH66" s="570"/>
      <c r="AI66" s="570"/>
      <c r="AJ66" s="570"/>
      <c r="AK66" s="570"/>
      <c r="AL66" s="571" t="str">
        <f>IF(基本情報入力シート!$M$23="","",基本情報入力シート!$M$23)</f>
        <v/>
      </c>
      <c r="AM66" s="571" t="str">
        <f>IF(基本情報入力シート!$M$24="","",基本情報入力シート!$M$24)</f>
        <v/>
      </c>
      <c r="AN66" s="571" t="str">
        <f>IF(基本情報入力シート!$M$26="","",基本情報入力シート!$M$26)</f>
        <v/>
      </c>
    </row>
    <row r="67" spans="1:40">
      <c r="A67" s="87">
        <f t="shared" si="0"/>
        <v>60</v>
      </c>
      <c r="B67" s="554" t="str">
        <f>IF(基本情報入力シート!C92="","",基本情報入力シート!C92)</f>
        <v/>
      </c>
      <c r="C67" s="88" t="str">
        <f>IF(基本情報入力シート!M92="","",基本情報入力シート!M92)</f>
        <v/>
      </c>
      <c r="D67" s="88" t="str">
        <f>IF(基本情報入力シート!R92="","",基本情報入力シート!R92)</f>
        <v/>
      </c>
      <c r="E67" s="88" t="str">
        <f>IF(基本情報入力シート!W92="","",基本情報入力シート!W92)</f>
        <v/>
      </c>
      <c r="F67" s="88" t="str">
        <f>IF(基本情報入力シート!$M$16="","",基本情報入力シート!$M$16)</f>
        <v/>
      </c>
      <c r="G67" s="555" t="str">
        <f>IF(基本情報入力シート!X92="","",基本情報入力シート!X92)</f>
        <v/>
      </c>
      <c r="H67" s="159" t="str">
        <f>IF(基本情報入力シート!Y92="","",基本情報入力シート!Y92)</f>
        <v/>
      </c>
      <c r="I67" s="556">
        <f>'別紙様式3-2'!$R78</f>
        <v>0</v>
      </c>
      <c r="J67" s="557">
        <f>'別紙様式3-2'!$S78</f>
        <v>0</v>
      </c>
      <c r="K67" s="558"/>
      <c r="L67" s="558"/>
      <c r="M67" s="559"/>
      <c r="N67" s="560">
        <f>'別紙様式3-2'!$W78</f>
        <v>0</v>
      </c>
      <c r="O67" s="561">
        <f>'別紙様式3-2'!$X78</f>
        <v>0</v>
      </c>
      <c r="P67" s="559"/>
      <c r="Q67" s="559"/>
      <c r="R67" s="559"/>
      <c r="S67" s="559"/>
      <c r="T67" s="559"/>
      <c r="U67" s="562"/>
      <c r="V67" s="563"/>
      <c r="W67" s="563"/>
      <c r="X67" s="564"/>
      <c r="Y67" s="565">
        <f>'別紙様式3-2'!$AH78</f>
        <v>0</v>
      </c>
      <c r="Z67" s="566"/>
      <c r="AA67" s="566"/>
      <c r="AB67" s="566"/>
      <c r="AC67" s="566"/>
      <c r="AD67" s="567"/>
      <c r="AE67" s="568"/>
      <c r="AF67" s="566"/>
      <c r="AG67" s="569">
        <f>'別紙様式3-3'!$U76</f>
        <v>0</v>
      </c>
      <c r="AH67" s="570"/>
      <c r="AI67" s="570"/>
      <c r="AJ67" s="570"/>
      <c r="AK67" s="570"/>
      <c r="AL67" s="571" t="str">
        <f>IF(基本情報入力シート!$M$23="","",基本情報入力シート!$M$23)</f>
        <v/>
      </c>
      <c r="AM67" s="571" t="str">
        <f>IF(基本情報入力シート!$M$24="","",基本情報入力シート!$M$24)</f>
        <v/>
      </c>
      <c r="AN67" s="571" t="str">
        <f>IF(基本情報入力シート!$M$26="","",基本情報入力シート!$M$26)</f>
        <v/>
      </c>
    </row>
    <row r="68" spans="1:40">
      <c r="A68" s="87">
        <f t="shared" si="0"/>
        <v>61</v>
      </c>
      <c r="B68" s="554" t="str">
        <f>IF(基本情報入力シート!C93="","",基本情報入力シート!C93)</f>
        <v/>
      </c>
      <c r="C68" s="88" t="str">
        <f>IF(基本情報入力シート!M93="","",基本情報入力シート!M93)</f>
        <v/>
      </c>
      <c r="D68" s="88" t="str">
        <f>IF(基本情報入力シート!R93="","",基本情報入力シート!R93)</f>
        <v/>
      </c>
      <c r="E68" s="88" t="str">
        <f>IF(基本情報入力シート!W93="","",基本情報入力シート!W93)</f>
        <v/>
      </c>
      <c r="F68" s="88" t="str">
        <f>IF(基本情報入力シート!$M$16="","",基本情報入力シート!$M$16)</f>
        <v/>
      </c>
      <c r="G68" s="555" t="str">
        <f>IF(基本情報入力シート!X93="","",基本情報入力シート!X93)</f>
        <v/>
      </c>
      <c r="H68" s="159" t="str">
        <f>IF(基本情報入力シート!Y93="","",基本情報入力シート!Y93)</f>
        <v/>
      </c>
      <c r="I68" s="556">
        <f>'別紙様式3-2'!$R79</f>
        <v>0</v>
      </c>
      <c r="J68" s="557">
        <f>'別紙様式3-2'!$S79</f>
        <v>0</v>
      </c>
      <c r="K68" s="558"/>
      <c r="L68" s="558"/>
      <c r="M68" s="559"/>
      <c r="N68" s="560">
        <f>'別紙様式3-2'!$W79</f>
        <v>0</v>
      </c>
      <c r="O68" s="561">
        <f>'別紙様式3-2'!$X79</f>
        <v>0</v>
      </c>
      <c r="P68" s="559"/>
      <c r="Q68" s="559"/>
      <c r="R68" s="559"/>
      <c r="S68" s="559"/>
      <c r="T68" s="559"/>
      <c r="U68" s="562"/>
      <c r="V68" s="563"/>
      <c r="W68" s="563"/>
      <c r="X68" s="564"/>
      <c r="Y68" s="565">
        <f>'別紙様式3-2'!$AH79</f>
        <v>0</v>
      </c>
      <c r="Z68" s="566"/>
      <c r="AA68" s="566"/>
      <c r="AB68" s="566"/>
      <c r="AC68" s="566"/>
      <c r="AD68" s="567"/>
      <c r="AE68" s="568"/>
      <c r="AF68" s="566"/>
      <c r="AG68" s="569">
        <f>'別紙様式3-3'!$U77</f>
        <v>0</v>
      </c>
      <c r="AH68" s="570"/>
      <c r="AI68" s="570"/>
      <c r="AJ68" s="570"/>
      <c r="AK68" s="570"/>
      <c r="AL68" s="571" t="str">
        <f>IF(基本情報入力シート!$M$23="","",基本情報入力シート!$M$23)</f>
        <v/>
      </c>
      <c r="AM68" s="571" t="str">
        <f>IF(基本情報入力シート!$M$24="","",基本情報入力シート!$M$24)</f>
        <v/>
      </c>
      <c r="AN68" s="571" t="str">
        <f>IF(基本情報入力シート!$M$26="","",基本情報入力シート!$M$26)</f>
        <v/>
      </c>
    </row>
    <row r="69" spans="1:40">
      <c r="A69" s="87">
        <f t="shared" si="0"/>
        <v>62</v>
      </c>
      <c r="B69" s="554" t="str">
        <f>IF(基本情報入力シート!C94="","",基本情報入力シート!C94)</f>
        <v/>
      </c>
      <c r="C69" s="88" t="str">
        <f>IF(基本情報入力シート!M94="","",基本情報入力シート!M94)</f>
        <v/>
      </c>
      <c r="D69" s="88" t="str">
        <f>IF(基本情報入力シート!R94="","",基本情報入力シート!R94)</f>
        <v/>
      </c>
      <c r="E69" s="88" t="str">
        <f>IF(基本情報入力シート!W94="","",基本情報入力シート!W94)</f>
        <v/>
      </c>
      <c r="F69" s="88" t="str">
        <f>IF(基本情報入力シート!$M$16="","",基本情報入力シート!$M$16)</f>
        <v/>
      </c>
      <c r="G69" s="555" t="str">
        <f>IF(基本情報入力シート!X94="","",基本情報入力シート!X94)</f>
        <v/>
      </c>
      <c r="H69" s="159" t="str">
        <f>IF(基本情報入力シート!Y94="","",基本情報入力シート!Y94)</f>
        <v/>
      </c>
      <c r="I69" s="556">
        <f>'別紙様式3-2'!$R80</f>
        <v>0</v>
      </c>
      <c r="J69" s="557">
        <f>'別紙様式3-2'!$S80</f>
        <v>0</v>
      </c>
      <c r="K69" s="558"/>
      <c r="L69" s="558"/>
      <c r="M69" s="559"/>
      <c r="N69" s="560">
        <f>'別紙様式3-2'!$W80</f>
        <v>0</v>
      </c>
      <c r="O69" s="561">
        <f>'別紙様式3-2'!$X80</f>
        <v>0</v>
      </c>
      <c r="P69" s="559"/>
      <c r="Q69" s="559"/>
      <c r="R69" s="559"/>
      <c r="S69" s="559"/>
      <c r="T69" s="559"/>
      <c r="U69" s="562"/>
      <c r="V69" s="563"/>
      <c r="W69" s="563"/>
      <c r="X69" s="564"/>
      <c r="Y69" s="565">
        <f>'別紙様式3-2'!$AH80</f>
        <v>0</v>
      </c>
      <c r="Z69" s="566"/>
      <c r="AA69" s="566"/>
      <c r="AB69" s="566"/>
      <c r="AC69" s="566"/>
      <c r="AD69" s="567"/>
      <c r="AE69" s="568"/>
      <c r="AF69" s="566"/>
      <c r="AG69" s="569">
        <f>'別紙様式3-3'!$U78</f>
        <v>0</v>
      </c>
      <c r="AH69" s="570"/>
      <c r="AI69" s="570"/>
      <c r="AJ69" s="570"/>
      <c r="AK69" s="570"/>
      <c r="AL69" s="571" t="str">
        <f>IF(基本情報入力シート!$M$23="","",基本情報入力シート!$M$23)</f>
        <v/>
      </c>
      <c r="AM69" s="571" t="str">
        <f>IF(基本情報入力シート!$M$24="","",基本情報入力シート!$M$24)</f>
        <v/>
      </c>
      <c r="AN69" s="571" t="str">
        <f>IF(基本情報入力シート!$M$26="","",基本情報入力シート!$M$26)</f>
        <v/>
      </c>
    </row>
    <row r="70" spans="1:40">
      <c r="A70" s="87">
        <f t="shared" si="0"/>
        <v>63</v>
      </c>
      <c r="B70" s="554" t="str">
        <f>IF(基本情報入力シート!C95="","",基本情報入力シート!C95)</f>
        <v/>
      </c>
      <c r="C70" s="88" t="str">
        <f>IF(基本情報入力シート!M95="","",基本情報入力シート!M95)</f>
        <v/>
      </c>
      <c r="D70" s="88" t="str">
        <f>IF(基本情報入力シート!R95="","",基本情報入力シート!R95)</f>
        <v/>
      </c>
      <c r="E70" s="88" t="str">
        <f>IF(基本情報入力シート!W95="","",基本情報入力シート!W95)</f>
        <v/>
      </c>
      <c r="F70" s="88" t="str">
        <f>IF(基本情報入力シート!$M$16="","",基本情報入力シート!$M$16)</f>
        <v/>
      </c>
      <c r="G70" s="555" t="str">
        <f>IF(基本情報入力シート!X95="","",基本情報入力シート!X95)</f>
        <v/>
      </c>
      <c r="H70" s="159" t="str">
        <f>IF(基本情報入力シート!Y95="","",基本情報入力シート!Y95)</f>
        <v/>
      </c>
      <c r="I70" s="556">
        <f>'別紙様式3-2'!$R81</f>
        <v>0</v>
      </c>
      <c r="J70" s="557">
        <f>'別紙様式3-2'!$S81</f>
        <v>0</v>
      </c>
      <c r="K70" s="558"/>
      <c r="L70" s="558"/>
      <c r="M70" s="559"/>
      <c r="N70" s="560">
        <f>'別紙様式3-2'!$W81</f>
        <v>0</v>
      </c>
      <c r="O70" s="561">
        <f>'別紙様式3-2'!$X81</f>
        <v>0</v>
      </c>
      <c r="P70" s="559"/>
      <c r="Q70" s="559"/>
      <c r="R70" s="559"/>
      <c r="S70" s="559"/>
      <c r="T70" s="559"/>
      <c r="U70" s="562"/>
      <c r="V70" s="563"/>
      <c r="W70" s="563"/>
      <c r="X70" s="564"/>
      <c r="Y70" s="565">
        <f>'別紙様式3-2'!$AH81</f>
        <v>0</v>
      </c>
      <c r="Z70" s="566"/>
      <c r="AA70" s="566"/>
      <c r="AB70" s="566"/>
      <c r="AC70" s="566"/>
      <c r="AD70" s="567"/>
      <c r="AE70" s="568"/>
      <c r="AF70" s="566"/>
      <c r="AG70" s="569">
        <f>'別紙様式3-3'!$U79</f>
        <v>0</v>
      </c>
      <c r="AH70" s="570"/>
      <c r="AI70" s="570"/>
      <c r="AJ70" s="570"/>
      <c r="AK70" s="570"/>
      <c r="AL70" s="571" t="str">
        <f>IF(基本情報入力シート!$M$23="","",基本情報入力シート!$M$23)</f>
        <v/>
      </c>
      <c r="AM70" s="571" t="str">
        <f>IF(基本情報入力シート!$M$24="","",基本情報入力シート!$M$24)</f>
        <v/>
      </c>
      <c r="AN70" s="571" t="str">
        <f>IF(基本情報入力シート!$M$26="","",基本情報入力シート!$M$26)</f>
        <v/>
      </c>
    </row>
    <row r="71" spans="1:40">
      <c r="A71" s="87">
        <f t="shared" si="0"/>
        <v>64</v>
      </c>
      <c r="B71" s="554" t="str">
        <f>IF(基本情報入力シート!C96="","",基本情報入力シート!C96)</f>
        <v/>
      </c>
      <c r="C71" s="88" t="str">
        <f>IF(基本情報入力シート!M96="","",基本情報入力シート!M96)</f>
        <v/>
      </c>
      <c r="D71" s="88" t="str">
        <f>IF(基本情報入力シート!R96="","",基本情報入力シート!R96)</f>
        <v/>
      </c>
      <c r="E71" s="88" t="str">
        <f>IF(基本情報入力シート!W96="","",基本情報入力シート!W96)</f>
        <v/>
      </c>
      <c r="F71" s="88" t="str">
        <f>IF(基本情報入力シート!$M$16="","",基本情報入力シート!$M$16)</f>
        <v/>
      </c>
      <c r="G71" s="555" t="str">
        <f>IF(基本情報入力シート!X96="","",基本情報入力シート!X96)</f>
        <v/>
      </c>
      <c r="H71" s="159" t="str">
        <f>IF(基本情報入力シート!Y96="","",基本情報入力シート!Y96)</f>
        <v/>
      </c>
      <c r="I71" s="556">
        <f>'別紙様式3-2'!$R82</f>
        <v>0</v>
      </c>
      <c r="J71" s="557">
        <f>'別紙様式3-2'!$S82</f>
        <v>0</v>
      </c>
      <c r="K71" s="558"/>
      <c r="L71" s="558"/>
      <c r="M71" s="559"/>
      <c r="N71" s="560">
        <f>'別紙様式3-2'!$W82</f>
        <v>0</v>
      </c>
      <c r="O71" s="561">
        <f>'別紙様式3-2'!$X82</f>
        <v>0</v>
      </c>
      <c r="P71" s="559"/>
      <c r="Q71" s="559"/>
      <c r="R71" s="559"/>
      <c r="S71" s="559"/>
      <c r="T71" s="559"/>
      <c r="U71" s="562"/>
      <c r="V71" s="563"/>
      <c r="W71" s="563"/>
      <c r="X71" s="564"/>
      <c r="Y71" s="565">
        <f>'別紙様式3-2'!$AH82</f>
        <v>0</v>
      </c>
      <c r="Z71" s="566"/>
      <c r="AA71" s="566"/>
      <c r="AB71" s="566"/>
      <c r="AC71" s="566"/>
      <c r="AD71" s="567"/>
      <c r="AE71" s="568"/>
      <c r="AF71" s="566"/>
      <c r="AG71" s="569">
        <f>'別紙様式3-3'!$U80</f>
        <v>0</v>
      </c>
      <c r="AH71" s="570"/>
      <c r="AI71" s="570"/>
      <c r="AJ71" s="570"/>
      <c r="AK71" s="570"/>
      <c r="AL71" s="571" t="str">
        <f>IF(基本情報入力シート!$M$23="","",基本情報入力シート!$M$23)</f>
        <v/>
      </c>
      <c r="AM71" s="571" t="str">
        <f>IF(基本情報入力シート!$M$24="","",基本情報入力シート!$M$24)</f>
        <v/>
      </c>
      <c r="AN71" s="571" t="str">
        <f>IF(基本情報入力シート!$M$26="","",基本情報入力シート!$M$26)</f>
        <v/>
      </c>
    </row>
    <row r="72" spans="1:40">
      <c r="A72" s="87">
        <f t="shared" si="0"/>
        <v>65</v>
      </c>
      <c r="B72" s="554" t="str">
        <f>IF(基本情報入力シート!C97="","",基本情報入力シート!C97)</f>
        <v/>
      </c>
      <c r="C72" s="88" t="str">
        <f>IF(基本情報入力シート!M97="","",基本情報入力シート!M97)</f>
        <v/>
      </c>
      <c r="D72" s="88" t="str">
        <f>IF(基本情報入力シート!R97="","",基本情報入力シート!R97)</f>
        <v/>
      </c>
      <c r="E72" s="88" t="str">
        <f>IF(基本情報入力シート!W97="","",基本情報入力シート!W97)</f>
        <v/>
      </c>
      <c r="F72" s="88" t="str">
        <f>IF(基本情報入力シート!$M$16="","",基本情報入力シート!$M$16)</f>
        <v/>
      </c>
      <c r="G72" s="555" t="str">
        <f>IF(基本情報入力シート!X97="","",基本情報入力シート!X97)</f>
        <v/>
      </c>
      <c r="H72" s="159" t="str">
        <f>IF(基本情報入力シート!Y97="","",基本情報入力シート!Y97)</f>
        <v/>
      </c>
      <c r="I72" s="556">
        <f>'別紙様式3-2'!$R83</f>
        <v>0</v>
      </c>
      <c r="J72" s="557">
        <f>'別紙様式3-2'!$S83</f>
        <v>0</v>
      </c>
      <c r="K72" s="558"/>
      <c r="L72" s="558"/>
      <c r="M72" s="559"/>
      <c r="N72" s="560">
        <f>'別紙様式3-2'!$W83</f>
        <v>0</v>
      </c>
      <c r="O72" s="561">
        <f>'別紙様式3-2'!$X83</f>
        <v>0</v>
      </c>
      <c r="P72" s="559"/>
      <c r="Q72" s="559"/>
      <c r="R72" s="559"/>
      <c r="S72" s="559"/>
      <c r="T72" s="559"/>
      <c r="U72" s="562"/>
      <c r="V72" s="563"/>
      <c r="W72" s="563"/>
      <c r="X72" s="564"/>
      <c r="Y72" s="565">
        <f>'別紙様式3-2'!$AH83</f>
        <v>0</v>
      </c>
      <c r="Z72" s="566"/>
      <c r="AA72" s="566"/>
      <c r="AB72" s="566"/>
      <c r="AC72" s="566"/>
      <c r="AD72" s="567"/>
      <c r="AE72" s="568"/>
      <c r="AF72" s="566"/>
      <c r="AG72" s="569">
        <f>'別紙様式3-3'!$U81</f>
        <v>0</v>
      </c>
      <c r="AH72" s="570"/>
      <c r="AI72" s="570"/>
      <c r="AJ72" s="570"/>
      <c r="AK72" s="570"/>
      <c r="AL72" s="571" t="str">
        <f>IF(基本情報入力シート!$M$23="","",基本情報入力シート!$M$23)</f>
        <v/>
      </c>
      <c r="AM72" s="571" t="str">
        <f>IF(基本情報入力シート!$M$24="","",基本情報入力シート!$M$24)</f>
        <v/>
      </c>
      <c r="AN72" s="571" t="str">
        <f>IF(基本情報入力シート!$M$26="","",基本情報入力シート!$M$26)</f>
        <v/>
      </c>
    </row>
    <row r="73" spans="1:40">
      <c r="A73" s="87">
        <f t="shared" si="0"/>
        <v>66</v>
      </c>
      <c r="B73" s="554" t="str">
        <f>IF(基本情報入力シート!C98="","",基本情報入力シート!C98)</f>
        <v/>
      </c>
      <c r="C73" s="88" t="str">
        <f>IF(基本情報入力シート!M98="","",基本情報入力シート!M98)</f>
        <v/>
      </c>
      <c r="D73" s="88" t="str">
        <f>IF(基本情報入力シート!R98="","",基本情報入力シート!R98)</f>
        <v/>
      </c>
      <c r="E73" s="88" t="str">
        <f>IF(基本情報入力シート!W98="","",基本情報入力シート!W98)</f>
        <v/>
      </c>
      <c r="F73" s="88" t="str">
        <f>IF(基本情報入力シート!$M$16="","",基本情報入力シート!$M$16)</f>
        <v/>
      </c>
      <c r="G73" s="555" t="str">
        <f>IF(基本情報入力シート!X98="","",基本情報入力シート!X98)</f>
        <v/>
      </c>
      <c r="H73" s="159" t="str">
        <f>IF(基本情報入力シート!Y98="","",基本情報入力シート!Y98)</f>
        <v/>
      </c>
      <c r="I73" s="556">
        <f>'別紙様式3-2'!$R84</f>
        <v>0</v>
      </c>
      <c r="J73" s="557">
        <f>'別紙様式3-2'!$S84</f>
        <v>0</v>
      </c>
      <c r="K73" s="558"/>
      <c r="L73" s="558"/>
      <c r="M73" s="559"/>
      <c r="N73" s="560">
        <f>'別紙様式3-2'!$W84</f>
        <v>0</v>
      </c>
      <c r="O73" s="561">
        <f>'別紙様式3-2'!$X84</f>
        <v>0</v>
      </c>
      <c r="P73" s="559"/>
      <c r="Q73" s="559"/>
      <c r="R73" s="559"/>
      <c r="S73" s="559"/>
      <c r="T73" s="559"/>
      <c r="U73" s="562"/>
      <c r="V73" s="563"/>
      <c r="W73" s="563"/>
      <c r="X73" s="564"/>
      <c r="Y73" s="565">
        <f>'別紙様式3-2'!$AH84</f>
        <v>0</v>
      </c>
      <c r="Z73" s="566"/>
      <c r="AA73" s="566"/>
      <c r="AB73" s="566"/>
      <c r="AC73" s="566"/>
      <c r="AD73" s="567"/>
      <c r="AE73" s="568"/>
      <c r="AF73" s="566"/>
      <c r="AG73" s="569">
        <f>'別紙様式3-3'!$U82</f>
        <v>0</v>
      </c>
      <c r="AH73" s="570"/>
      <c r="AI73" s="570"/>
      <c r="AJ73" s="570"/>
      <c r="AK73" s="570"/>
      <c r="AL73" s="571" t="str">
        <f>IF(基本情報入力シート!$M$23="","",基本情報入力シート!$M$23)</f>
        <v/>
      </c>
      <c r="AM73" s="571" t="str">
        <f>IF(基本情報入力シート!$M$24="","",基本情報入力シート!$M$24)</f>
        <v/>
      </c>
      <c r="AN73" s="571" t="str">
        <f>IF(基本情報入力シート!$M$26="","",基本情報入力シート!$M$26)</f>
        <v/>
      </c>
    </row>
    <row r="74" spans="1:40">
      <c r="A74" s="87">
        <f t="shared" ref="A74:A107" si="1">A73+1</f>
        <v>67</v>
      </c>
      <c r="B74" s="554" t="str">
        <f>IF(基本情報入力シート!C99="","",基本情報入力シート!C99)</f>
        <v/>
      </c>
      <c r="C74" s="88" t="str">
        <f>IF(基本情報入力シート!M99="","",基本情報入力シート!M99)</f>
        <v/>
      </c>
      <c r="D74" s="88" t="str">
        <f>IF(基本情報入力シート!R99="","",基本情報入力シート!R99)</f>
        <v/>
      </c>
      <c r="E74" s="88" t="str">
        <f>IF(基本情報入力シート!W99="","",基本情報入力シート!W99)</f>
        <v/>
      </c>
      <c r="F74" s="88" t="str">
        <f>IF(基本情報入力シート!$M$16="","",基本情報入力シート!$M$16)</f>
        <v/>
      </c>
      <c r="G74" s="555" t="str">
        <f>IF(基本情報入力シート!X99="","",基本情報入力シート!X99)</f>
        <v/>
      </c>
      <c r="H74" s="159" t="str">
        <f>IF(基本情報入力シート!Y99="","",基本情報入力シート!Y99)</f>
        <v/>
      </c>
      <c r="I74" s="556">
        <f>'別紙様式3-2'!$R85</f>
        <v>0</v>
      </c>
      <c r="J74" s="557">
        <f>'別紙様式3-2'!$S85</f>
        <v>0</v>
      </c>
      <c r="K74" s="558"/>
      <c r="L74" s="558"/>
      <c r="M74" s="559"/>
      <c r="N74" s="560">
        <f>'別紙様式3-2'!$W85</f>
        <v>0</v>
      </c>
      <c r="O74" s="561">
        <f>'別紙様式3-2'!$X85</f>
        <v>0</v>
      </c>
      <c r="P74" s="559"/>
      <c r="Q74" s="559"/>
      <c r="R74" s="559"/>
      <c r="S74" s="559"/>
      <c r="T74" s="559"/>
      <c r="U74" s="562"/>
      <c r="V74" s="563"/>
      <c r="W74" s="563"/>
      <c r="X74" s="564"/>
      <c r="Y74" s="565">
        <f>'別紙様式3-2'!$AH85</f>
        <v>0</v>
      </c>
      <c r="Z74" s="566"/>
      <c r="AA74" s="566"/>
      <c r="AB74" s="566"/>
      <c r="AC74" s="566"/>
      <c r="AD74" s="567"/>
      <c r="AE74" s="568"/>
      <c r="AF74" s="566"/>
      <c r="AG74" s="569">
        <f>'別紙様式3-3'!$U83</f>
        <v>0</v>
      </c>
      <c r="AH74" s="570"/>
      <c r="AI74" s="570"/>
      <c r="AJ74" s="570"/>
      <c r="AK74" s="570"/>
      <c r="AL74" s="571" t="str">
        <f>IF(基本情報入力シート!$M$23="","",基本情報入力シート!$M$23)</f>
        <v/>
      </c>
      <c r="AM74" s="571" t="str">
        <f>IF(基本情報入力シート!$M$24="","",基本情報入力シート!$M$24)</f>
        <v/>
      </c>
      <c r="AN74" s="571" t="str">
        <f>IF(基本情報入力シート!$M$26="","",基本情報入力シート!$M$26)</f>
        <v/>
      </c>
    </row>
    <row r="75" spans="1:40">
      <c r="A75" s="87">
        <f t="shared" si="1"/>
        <v>68</v>
      </c>
      <c r="B75" s="554" t="str">
        <f>IF(基本情報入力シート!C100="","",基本情報入力シート!C100)</f>
        <v/>
      </c>
      <c r="C75" s="88" t="str">
        <f>IF(基本情報入力シート!M100="","",基本情報入力シート!M100)</f>
        <v/>
      </c>
      <c r="D75" s="88" t="str">
        <f>IF(基本情報入力シート!R100="","",基本情報入力シート!R100)</f>
        <v/>
      </c>
      <c r="E75" s="88" t="str">
        <f>IF(基本情報入力シート!W100="","",基本情報入力シート!W100)</f>
        <v/>
      </c>
      <c r="F75" s="88" t="str">
        <f>IF(基本情報入力シート!$M$16="","",基本情報入力シート!$M$16)</f>
        <v/>
      </c>
      <c r="G75" s="555" t="str">
        <f>IF(基本情報入力シート!X100="","",基本情報入力シート!X100)</f>
        <v/>
      </c>
      <c r="H75" s="159" t="str">
        <f>IF(基本情報入力シート!Y100="","",基本情報入力シート!Y100)</f>
        <v/>
      </c>
      <c r="I75" s="556">
        <f>'別紙様式3-2'!$R86</f>
        <v>0</v>
      </c>
      <c r="J75" s="557">
        <f>'別紙様式3-2'!$S86</f>
        <v>0</v>
      </c>
      <c r="K75" s="558"/>
      <c r="L75" s="558"/>
      <c r="M75" s="559"/>
      <c r="N75" s="560">
        <f>'別紙様式3-2'!$W86</f>
        <v>0</v>
      </c>
      <c r="O75" s="561">
        <f>'別紙様式3-2'!$X86</f>
        <v>0</v>
      </c>
      <c r="P75" s="559"/>
      <c r="Q75" s="559"/>
      <c r="R75" s="559"/>
      <c r="S75" s="559"/>
      <c r="T75" s="559"/>
      <c r="U75" s="562"/>
      <c r="V75" s="563"/>
      <c r="W75" s="563"/>
      <c r="X75" s="564"/>
      <c r="Y75" s="565">
        <f>'別紙様式3-2'!$AH86</f>
        <v>0</v>
      </c>
      <c r="Z75" s="566"/>
      <c r="AA75" s="566"/>
      <c r="AB75" s="566"/>
      <c r="AC75" s="566"/>
      <c r="AD75" s="567"/>
      <c r="AE75" s="568"/>
      <c r="AF75" s="566"/>
      <c r="AG75" s="569">
        <f>'別紙様式3-3'!$U84</f>
        <v>0</v>
      </c>
      <c r="AH75" s="570"/>
      <c r="AI75" s="570"/>
      <c r="AJ75" s="570"/>
      <c r="AK75" s="570"/>
      <c r="AL75" s="571" t="str">
        <f>IF(基本情報入力シート!$M$23="","",基本情報入力シート!$M$23)</f>
        <v/>
      </c>
      <c r="AM75" s="571" t="str">
        <f>IF(基本情報入力シート!$M$24="","",基本情報入力シート!$M$24)</f>
        <v/>
      </c>
      <c r="AN75" s="571" t="str">
        <f>IF(基本情報入力シート!$M$26="","",基本情報入力シート!$M$26)</f>
        <v/>
      </c>
    </row>
    <row r="76" spans="1:40">
      <c r="A76" s="87">
        <f t="shared" si="1"/>
        <v>69</v>
      </c>
      <c r="B76" s="554" t="str">
        <f>IF(基本情報入力シート!C101="","",基本情報入力シート!C101)</f>
        <v/>
      </c>
      <c r="C76" s="88" t="str">
        <f>IF(基本情報入力シート!M101="","",基本情報入力シート!M101)</f>
        <v/>
      </c>
      <c r="D76" s="88" t="str">
        <f>IF(基本情報入力シート!R101="","",基本情報入力シート!R101)</f>
        <v/>
      </c>
      <c r="E76" s="88" t="str">
        <f>IF(基本情報入力シート!W101="","",基本情報入力シート!W101)</f>
        <v/>
      </c>
      <c r="F76" s="88" t="str">
        <f>IF(基本情報入力シート!$M$16="","",基本情報入力シート!$M$16)</f>
        <v/>
      </c>
      <c r="G76" s="555" t="str">
        <f>IF(基本情報入力シート!X101="","",基本情報入力シート!X101)</f>
        <v/>
      </c>
      <c r="H76" s="159" t="str">
        <f>IF(基本情報入力シート!Y101="","",基本情報入力シート!Y101)</f>
        <v/>
      </c>
      <c r="I76" s="556">
        <f>'別紙様式3-2'!$R87</f>
        <v>0</v>
      </c>
      <c r="J76" s="557">
        <f>'別紙様式3-2'!$S87</f>
        <v>0</v>
      </c>
      <c r="K76" s="558"/>
      <c r="L76" s="558"/>
      <c r="M76" s="559"/>
      <c r="N76" s="560">
        <f>'別紙様式3-2'!$W87</f>
        <v>0</v>
      </c>
      <c r="O76" s="561">
        <f>'別紙様式3-2'!$X87</f>
        <v>0</v>
      </c>
      <c r="P76" s="559"/>
      <c r="Q76" s="559"/>
      <c r="R76" s="559"/>
      <c r="S76" s="559"/>
      <c r="T76" s="559"/>
      <c r="U76" s="562"/>
      <c r="V76" s="563"/>
      <c r="W76" s="563"/>
      <c r="X76" s="564"/>
      <c r="Y76" s="565">
        <f>'別紙様式3-2'!$AH87</f>
        <v>0</v>
      </c>
      <c r="Z76" s="566"/>
      <c r="AA76" s="566"/>
      <c r="AB76" s="566"/>
      <c r="AC76" s="566"/>
      <c r="AD76" s="567"/>
      <c r="AE76" s="568"/>
      <c r="AF76" s="566"/>
      <c r="AG76" s="569">
        <f>'別紙様式3-3'!$U85</f>
        <v>0</v>
      </c>
      <c r="AH76" s="570"/>
      <c r="AI76" s="570"/>
      <c r="AJ76" s="570"/>
      <c r="AK76" s="570"/>
      <c r="AL76" s="571" t="str">
        <f>IF(基本情報入力シート!$M$23="","",基本情報入力シート!$M$23)</f>
        <v/>
      </c>
      <c r="AM76" s="571" t="str">
        <f>IF(基本情報入力シート!$M$24="","",基本情報入力シート!$M$24)</f>
        <v/>
      </c>
      <c r="AN76" s="571" t="str">
        <f>IF(基本情報入力シート!$M$26="","",基本情報入力シート!$M$26)</f>
        <v/>
      </c>
    </row>
    <row r="77" spans="1:40">
      <c r="A77" s="87">
        <f t="shared" si="1"/>
        <v>70</v>
      </c>
      <c r="B77" s="554" t="str">
        <f>IF(基本情報入力シート!C102="","",基本情報入力シート!C102)</f>
        <v/>
      </c>
      <c r="C77" s="88" t="str">
        <f>IF(基本情報入力シート!M102="","",基本情報入力シート!M102)</f>
        <v/>
      </c>
      <c r="D77" s="88" t="str">
        <f>IF(基本情報入力シート!R102="","",基本情報入力シート!R102)</f>
        <v/>
      </c>
      <c r="E77" s="88" t="str">
        <f>IF(基本情報入力シート!W102="","",基本情報入力シート!W102)</f>
        <v/>
      </c>
      <c r="F77" s="88" t="str">
        <f>IF(基本情報入力シート!$M$16="","",基本情報入力シート!$M$16)</f>
        <v/>
      </c>
      <c r="G77" s="555" t="str">
        <f>IF(基本情報入力シート!X102="","",基本情報入力シート!X102)</f>
        <v/>
      </c>
      <c r="H77" s="159" t="str">
        <f>IF(基本情報入力シート!Y102="","",基本情報入力シート!Y102)</f>
        <v/>
      </c>
      <c r="I77" s="556">
        <f>'別紙様式3-2'!$R88</f>
        <v>0</v>
      </c>
      <c r="J77" s="557">
        <f>'別紙様式3-2'!$S88</f>
        <v>0</v>
      </c>
      <c r="K77" s="558"/>
      <c r="L77" s="558"/>
      <c r="M77" s="559"/>
      <c r="N77" s="560">
        <f>'別紙様式3-2'!$W88</f>
        <v>0</v>
      </c>
      <c r="O77" s="561">
        <f>'別紙様式3-2'!$X88</f>
        <v>0</v>
      </c>
      <c r="P77" s="559"/>
      <c r="Q77" s="559"/>
      <c r="R77" s="559"/>
      <c r="S77" s="559"/>
      <c r="T77" s="559"/>
      <c r="U77" s="562"/>
      <c r="V77" s="563"/>
      <c r="W77" s="563"/>
      <c r="X77" s="564"/>
      <c r="Y77" s="565">
        <f>'別紙様式3-2'!$AH88</f>
        <v>0</v>
      </c>
      <c r="Z77" s="566"/>
      <c r="AA77" s="566"/>
      <c r="AB77" s="566"/>
      <c r="AC77" s="566"/>
      <c r="AD77" s="567"/>
      <c r="AE77" s="568"/>
      <c r="AF77" s="566"/>
      <c r="AG77" s="569">
        <f>'別紙様式3-3'!$U86</f>
        <v>0</v>
      </c>
      <c r="AH77" s="570"/>
      <c r="AI77" s="570"/>
      <c r="AJ77" s="570"/>
      <c r="AK77" s="570"/>
      <c r="AL77" s="571" t="str">
        <f>IF(基本情報入力シート!$M$23="","",基本情報入力シート!$M$23)</f>
        <v/>
      </c>
      <c r="AM77" s="571" t="str">
        <f>IF(基本情報入力シート!$M$24="","",基本情報入力シート!$M$24)</f>
        <v/>
      </c>
      <c r="AN77" s="571" t="str">
        <f>IF(基本情報入力シート!$M$26="","",基本情報入力シート!$M$26)</f>
        <v/>
      </c>
    </row>
    <row r="78" spans="1:40">
      <c r="A78" s="87">
        <f t="shared" si="1"/>
        <v>71</v>
      </c>
      <c r="B78" s="554" t="str">
        <f>IF(基本情報入力シート!C103="","",基本情報入力シート!C103)</f>
        <v/>
      </c>
      <c r="C78" s="88" t="str">
        <f>IF(基本情報入力シート!M103="","",基本情報入力シート!M103)</f>
        <v/>
      </c>
      <c r="D78" s="88" t="str">
        <f>IF(基本情報入力シート!R103="","",基本情報入力シート!R103)</f>
        <v/>
      </c>
      <c r="E78" s="88" t="str">
        <f>IF(基本情報入力シート!W103="","",基本情報入力シート!W103)</f>
        <v/>
      </c>
      <c r="F78" s="88" t="str">
        <f>IF(基本情報入力シート!$M$16="","",基本情報入力シート!$M$16)</f>
        <v/>
      </c>
      <c r="G78" s="555" t="str">
        <f>IF(基本情報入力シート!X103="","",基本情報入力シート!X103)</f>
        <v/>
      </c>
      <c r="H78" s="159" t="str">
        <f>IF(基本情報入力シート!Y103="","",基本情報入力シート!Y103)</f>
        <v/>
      </c>
      <c r="I78" s="556">
        <f>'別紙様式3-2'!$R89</f>
        <v>0</v>
      </c>
      <c r="J78" s="557">
        <f>'別紙様式3-2'!$S89</f>
        <v>0</v>
      </c>
      <c r="K78" s="558"/>
      <c r="L78" s="558"/>
      <c r="M78" s="559"/>
      <c r="N78" s="560">
        <f>'別紙様式3-2'!$W89</f>
        <v>0</v>
      </c>
      <c r="O78" s="561">
        <f>'別紙様式3-2'!$X89</f>
        <v>0</v>
      </c>
      <c r="P78" s="559"/>
      <c r="Q78" s="559"/>
      <c r="R78" s="559"/>
      <c r="S78" s="559"/>
      <c r="T78" s="559"/>
      <c r="U78" s="562"/>
      <c r="V78" s="563"/>
      <c r="W78" s="563"/>
      <c r="X78" s="564"/>
      <c r="Y78" s="565">
        <f>'別紙様式3-2'!$AH89</f>
        <v>0</v>
      </c>
      <c r="Z78" s="566"/>
      <c r="AA78" s="566"/>
      <c r="AB78" s="566"/>
      <c r="AC78" s="566"/>
      <c r="AD78" s="567"/>
      <c r="AE78" s="568"/>
      <c r="AF78" s="566"/>
      <c r="AG78" s="569">
        <f>'別紙様式3-3'!$U87</f>
        <v>0</v>
      </c>
      <c r="AH78" s="570"/>
      <c r="AI78" s="570"/>
      <c r="AJ78" s="570"/>
      <c r="AK78" s="570"/>
      <c r="AL78" s="571" t="str">
        <f>IF(基本情報入力シート!$M$23="","",基本情報入力シート!$M$23)</f>
        <v/>
      </c>
      <c r="AM78" s="571" t="str">
        <f>IF(基本情報入力シート!$M$24="","",基本情報入力シート!$M$24)</f>
        <v/>
      </c>
      <c r="AN78" s="571" t="str">
        <f>IF(基本情報入力シート!$M$26="","",基本情報入力シート!$M$26)</f>
        <v/>
      </c>
    </row>
    <row r="79" spans="1:40">
      <c r="A79" s="87">
        <f t="shared" si="1"/>
        <v>72</v>
      </c>
      <c r="B79" s="554" t="str">
        <f>IF(基本情報入力シート!C104="","",基本情報入力シート!C104)</f>
        <v/>
      </c>
      <c r="C79" s="88" t="str">
        <f>IF(基本情報入力シート!M104="","",基本情報入力シート!M104)</f>
        <v/>
      </c>
      <c r="D79" s="88" t="str">
        <f>IF(基本情報入力シート!R104="","",基本情報入力シート!R104)</f>
        <v/>
      </c>
      <c r="E79" s="88" t="str">
        <f>IF(基本情報入力シート!W104="","",基本情報入力シート!W104)</f>
        <v/>
      </c>
      <c r="F79" s="88" t="str">
        <f>IF(基本情報入力シート!$M$16="","",基本情報入力シート!$M$16)</f>
        <v/>
      </c>
      <c r="G79" s="555" t="str">
        <f>IF(基本情報入力シート!X104="","",基本情報入力シート!X104)</f>
        <v/>
      </c>
      <c r="H79" s="159" t="str">
        <f>IF(基本情報入力シート!Y104="","",基本情報入力シート!Y104)</f>
        <v/>
      </c>
      <c r="I79" s="556">
        <f>'別紙様式3-2'!$R90</f>
        <v>0</v>
      </c>
      <c r="J79" s="557">
        <f>'別紙様式3-2'!$S90</f>
        <v>0</v>
      </c>
      <c r="K79" s="558"/>
      <c r="L79" s="558"/>
      <c r="M79" s="559"/>
      <c r="N79" s="560">
        <f>'別紙様式3-2'!$W90</f>
        <v>0</v>
      </c>
      <c r="O79" s="561">
        <f>'別紙様式3-2'!$X90</f>
        <v>0</v>
      </c>
      <c r="P79" s="559"/>
      <c r="Q79" s="559"/>
      <c r="R79" s="559"/>
      <c r="S79" s="559"/>
      <c r="T79" s="559"/>
      <c r="U79" s="562"/>
      <c r="V79" s="563"/>
      <c r="W79" s="563"/>
      <c r="X79" s="564"/>
      <c r="Y79" s="565">
        <f>'別紙様式3-2'!$AH90</f>
        <v>0</v>
      </c>
      <c r="Z79" s="566"/>
      <c r="AA79" s="566"/>
      <c r="AB79" s="566"/>
      <c r="AC79" s="566"/>
      <c r="AD79" s="567"/>
      <c r="AE79" s="568"/>
      <c r="AF79" s="566"/>
      <c r="AG79" s="569">
        <f>'別紙様式3-3'!$U88</f>
        <v>0</v>
      </c>
      <c r="AH79" s="570"/>
      <c r="AI79" s="570"/>
      <c r="AJ79" s="570"/>
      <c r="AK79" s="570"/>
      <c r="AL79" s="571" t="str">
        <f>IF(基本情報入力シート!$M$23="","",基本情報入力シート!$M$23)</f>
        <v/>
      </c>
      <c r="AM79" s="571" t="str">
        <f>IF(基本情報入力シート!$M$24="","",基本情報入力シート!$M$24)</f>
        <v/>
      </c>
      <c r="AN79" s="571" t="str">
        <f>IF(基本情報入力シート!$M$26="","",基本情報入力シート!$M$26)</f>
        <v/>
      </c>
    </row>
    <row r="80" spans="1:40">
      <c r="A80" s="87">
        <f t="shared" si="1"/>
        <v>73</v>
      </c>
      <c r="B80" s="554" t="str">
        <f>IF(基本情報入力シート!C105="","",基本情報入力シート!C105)</f>
        <v/>
      </c>
      <c r="C80" s="88" t="str">
        <f>IF(基本情報入力シート!M105="","",基本情報入力シート!M105)</f>
        <v/>
      </c>
      <c r="D80" s="88" t="str">
        <f>IF(基本情報入力シート!R105="","",基本情報入力シート!R105)</f>
        <v/>
      </c>
      <c r="E80" s="88" t="str">
        <f>IF(基本情報入力シート!W105="","",基本情報入力シート!W105)</f>
        <v/>
      </c>
      <c r="F80" s="88" t="str">
        <f>IF(基本情報入力シート!$M$16="","",基本情報入力シート!$M$16)</f>
        <v/>
      </c>
      <c r="G80" s="555" t="str">
        <f>IF(基本情報入力シート!X105="","",基本情報入力シート!X105)</f>
        <v/>
      </c>
      <c r="H80" s="159" t="str">
        <f>IF(基本情報入力シート!Y105="","",基本情報入力シート!Y105)</f>
        <v/>
      </c>
      <c r="I80" s="556">
        <f>'別紙様式3-2'!$R91</f>
        <v>0</v>
      </c>
      <c r="J80" s="557">
        <f>'別紙様式3-2'!$S91</f>
        <v>0</v>
      </c>
      <c r="K80" s="558"/>
      <c r="L80" s="558"/>
      <c r="M80" s="559"/>
      <c r="N80" s="560">
        <f>'別紙様式3-2'!$W91</f>
        <v>0</v>
      </c>
      <c r="O80" s="561">
        <f>'別紙様式3-2'!$X91</f>
        <v>0</v>
      </c>
      <c r="P80" s="559"/>
      <c r="Q80" s="559"/>
      <c r="R80" s="559"/>
      <c r="S80" s="559"/>
      <c r="T80" s="559"/>
      <c r="U80" s="562"/>
      <c r="V80" s="563"/>
      <c r="W80" s="563"/>
      <c r="X80" s="564"/>
      <c r="Y80" s="565">
        <f>'別紙様式3-2'!$AH91</f>
        <v>0</v>
      </c>
      <c r="Z80" s="566"/>
      <c r="AA80" s="566"/>
      <c r="AB80" s="566"/>
      <c r="AC80" s="566"/>
      <c r="AD80" s="567"/>
      <c r="AE80" s="568"/>
      <c r="AF80" s="566"/>
      <c r="AG80" s="569">
        <f>'別紙様式3-3'!$U89</f>
        <v>0</v>
      </c>
      <c r="AH80" s="570"/>
      <c r="AI80" s="570"/>
      <c r="AJ80" s="570"/>
      <c r="AK80" s="570"/>
      <c r="AL80" s="571" t="str">
        <f>IF(基本情報入力シート!$M$23="","",基本情報入力シート!$M$23)</f>
        <v/>
      </c>
      <c r="AM80" s="571" t="str">
        <f>IF(基本情報入力シート!$M$24="","",基本情報入力シート!$M$24)</f>
        <v/>
      </c>
      <c r="AN80" s="571" t="str">
        <f>IF(基本情報入力シート!$M$26="","",基本情報入力シート!$M$26)</f>
        <v/>
      </c>
    </row>
    <row r="81" spans="1:40">
      <c r="A81" s="87">
        <f t="shared" si="1"/>
        <v>74</v>
      </c>
      <c r="B81" s="554" t="str">
        <f>IF(基本情報入力シート!C106="","",基本情報入力シート!C106)</f>
        <v/>
      </c>
      <c r="C81" s="88" t="str">
        <f>IF(基本情報入力シート!M106="","",基本情報入力シート!M106)</f>
        <v/>
      </c>
      <c r="D81" s="88" t="str">
        <f>IF(基本情報入力シート!R106="","",基本情報入力シート!R106)</f>
        <v/>
      </c>
      <c r="E81" s="88" t="str">
        <f>IF(基本情報入力シート!W106="","",基本情報入力シート!W106)</f>
        <v/>
      </c>
      <c r="F81" s="88" t="str">
        <f>IF(基本情報入力シート!$M$16="","",基本情報入力シート!$M$16)</f>
        <v/>
      </c>
      <c r="G81" s="555" t="str">
        <f>IF(基本情報入力シート!X106="","",基本情報入力シート!X106)</f>
        <v/>
      </c>
      <c r="H81" s="159" t="str">
        <f>IF(基本情報入力シート!Y106="","",基本情報入力シート!Y106)</f>
        <v/>
      </c>
      <c r="I81" s="556">
        <f>'別紙様式3-2'!$R92</f>
        <v>0</v>
      </c>
      <c r="J81" s="557">
        <f>'別紙様式3-2'!$S92</f>
        <v>0</v>
      </c>
      <c r="K81" s="558"/>
      <c r="L81" s="558"/>
      <c r="M81" s="559"/>
      <c r="N81" s="560">
        <f>'別紙様式3-2'!$W92</f>
        <v>0</v>
      </c>
      <c r="O81" s="561">
        <f>'別紙様式3-2'!$X92</f>
        <v>0</v>
      </c>
      <c r="P81" s="559"/>
      <c r="Q81" s="559"/>
      <c r="R81" s="559"/>
      <c r="S81" s="559"/>
      <c r="T81" s="559"/>
      <c r="U81" s="562"/>
      <c r="V81" s="563"/>
      <c r="W81" s="563"/>
      <c r="X81" s="564"/>
      <c r="Y81" s="565">
        <f>'別紙様式3-2'!$AH92</f>
        <v>0</v>
      </c>
      <c r="Z81" s="566"/>
      <c r="AA81" s="566"/>
      <c r="AB81" s="566"/>
      <c r="AC81" s="566"/>
      <c r="AD81" s="567"/>
      <c r="AE81" s="568"/>
      <c r="AF81" s="566"/>
      <c r="AG81" s="569">
        <f>'別紙様式3-3'!$U90</f>
        <v>0</v>
      </c>
      <c r="AH81" s="570"/>
      <c r="AI81" s="570"/>
      <c r="AJ81" s="570"/>
      <c r="AK81" s="570"/>
      <c r="AL81" s="571" t="str">
        <f>IF(基本情報入力シート!$M$23="","",基本情報入力シート!$M$23)</f>
        <v/>
      </c>
      <c r="AM81" s="571" t="str">
        <f>IF(基本情報入力シート!$M$24="","",基本情報入力シート!$M$24)</f>
        <v/>
      </c>
      <c r="AN81" s="571" t="str">
        <f>IF(基本情報入力シート!$M$26="","",基本情報入力シート!$M$26)</f>
        <v/>
      </c>
    </row>
    <row r="82" spans="1:40">
      <c r="A82" s="87">
        <f t="shared" si="1"/>
        <v>75</v>
      </c>
      <c r="B82" s="554" t="str">
        <f>IF(基本情報入力シート!C107="","",基本情報入力シート!C107)</f>
        <v/>
      </c>
      <c r="C82" s="88" t="str">
        <f>IF(基本情報入力シート!M107="","",基本情報入力シート!M107)</f>
        <v/>
      </c>
      <c r="D82" s="88" t="str">
        <f>IF(基本情報入力シート!R107="","",基本情報入力シート!R107)</f>
        <v/>
      </c>
      <c r="E82" s="88" t="str">
        <f>IF(基本情報入力シート!W107="","",基本情報入力シート!W107)</f>
        <v/>
      </c>
      <c r="F82" s="88" t="str">
        <f>IF(基本情報入力シート!$M$16="","",基本情報入力シート!$M$16)</f>
        <v/>
      </c>
      <c r="G82" s="555" t="str">
        <f>IF(基本情報入力シート!X107="","",基本情報入力シート!X107)</f>
        <v/>
      </c>
      <c r="H82" s="159" t="str">
        <f>IF(基本情報入力シート!Y107="","",基本情報入力シート!Y107)</f>
        <v/>
      </c>
      <c r="I82" s="556">
        <f>'別紙様式3-2'!$R93</f>
        <v>0</v>
      </c>
      <c r="J82" s="557">
        <f>'別紙様式3-2'!$S93</f>
        <v>0</v>
      </c>
      <c r="K82" s="558"/>
      <c r="L82" s="558"/>
      <c r="M82" s="559"/>
      <c r="N82" s="560">
        <f>'別紙様式3-2'!$W93</f>
        <v>0</v>
      </c>
      <c r="O82" s="561">
        <f>'別紙様式3-2'!$X93</f>
        <v>0</v>
      </c>
      <c r="P82" s="559"/>
      <c r="Q82" s="559"/>
      <c r="R82" s="559"/>
      <c r="S82" s="559"/>
      <c r="T82" s="559"/>
      <c r="U82" s="562"/>
      <c r="V82" s="563"/>
      <c r="W82" s="563"/>
      <c r="X82" s="564"/>
      <c r="Y82" s="565">
        <f>'別紙様式3-2'!$AH93</f>
        <v>0</v>
      </c>
      <c r="Z82" s="566"/>
      <c r="AA82" s="566"/>
      <c r="AB82" s="566"/>
      <c r="AC82" s="566"/>
      <c r="AD82" s="567"/>
      <c r="AE82" s="568"/>
      <c r="AF82" s="566"/>
      <c r="AG82" s="569">
        <f>'別紙様式3-3'!$U91</f>
        <v>0</v>
      </c>
      <c r="AH82" s="570"/>
      <c r="AI82" s="570"/>
      <c r="AJ82" s="570"/>
      <c r="AK82" s="570"/>
      <c r="AL82" s="571" t="str">
        <f>IF(基本情報入力シート!$M$23="","",基本情報入力シート!$M$23)</f>
        <v/>
      </c>
      <c r="AM82" s="571" t="str">
        <f>IF(基本情報入力シート!$M$24="","",基本情報入力シート!$M$24)</f>
        <v/>
      </c>
      <c r="AN82" s="571" t="str">
        <f>IF(基本情報入力シート!$M$26="","",基本情報入力シート!$M$26)</f>
        <v/>
      </c>
    </row>
    <row r="83" spans="1:40">
      <c r="A83" s="87">
        <f t="shared" si="1"/>
        <v>76</v>
      </c>
      <c r="B83" s="554" t="str">
        <f>IF(基本情報入力シート!C108="","",基本情報入力シート!C108)</f>
        <v/>
      </c>
      <c r="C83" s="88" t="str">
        <f>IF(基本情報入力シート!M108="","",基本情報入力シート!M108)</f>
        <v/>
      </c>
      <c r="D83" s="88" t="str">
        <f>IF(基本情報入力シート!R108="","",基本情報入力シート!R108)</f>
        <v/>
      </c>
      <c r="E83" s="88" t="str">
        <f>IF(基本情報入力シート!W108="","",基本情報入力シート!W108)</f>
        <v/>
      </c>
      <c r="F83" s="88" t="str">
        <f>IF(基本情報入力シート!$M$16="","",基本情報入力シート!$M$16)</f>
        <v/>
      </c>
      <c r="G83" s="555" t="str">
        <f>IF(基本情報入力シート!X108="","",基本情報入力シート!X108)</f>
        <v/>
      </c>
      <c r="H83" s="159" t="str">
        <f>IF(基本情報入力シート!Y108="","",基本情報入力シート!Y108)</f>
        <v/>
      </c>
      <c r="I83" s="556">
        <f>'別紙様式3-2'!$R94</f>
        <v>0</v>
      </c>
      <c r="J83" s="557">
        <f>'別紙様式3-2'!$S94</f>
        <v>0</v>
      </c>
      <c r="K83" s="558"/>
      <c r="L83" s="558"/>
      <c r="M83" s="559"/>
      <c r="N83" s="560">
        <f>'別紙様式3-2'!$W94</f>
        <v>0</v>
      </c>
      <c r="O83" s="561">
        <f>'別紙様式3-2'!$X94</f>
        <v>0</v>
      </c>
      <c r="P83" s="559"/>
      <c r="Q83" s="559"/>
      <c r="R83" s="559"/>
      <c r="S83" s="559"/>
      <c r="T83" s="559"/>
      <c r="U83" s="562"/>
      <c r="V83" s="563"/>
      <c r="W83" s="563"/>
      <c r="X83" s="564"/>
      <c r="Y83" s="565">
        <f>'別紙様式3-2'!$AH94</f>
        <v>0</v>
      </c>
      <c r="Z83" s="566"/>
      <c r="AA83" s="566"/>
      <c r="AB83" s="566"/>
      <c r="AC83" s="566"/>
      <c r="AD83" s="567"/>
      <c r="AE83" s="568"/>
      <c r="AF83" s="566"/>
      <c r="AG83" s="569">
        <f>'別紙様式3-3'!$U92</f>
        <v>0</v>
      </c>
      <c r="AH83" s="570"/>
      <c r="AI83" s="570"/>
      <c r="AJ83" s="570"/>
      <c r="AK83" s="570"/>
      <c r="AL83" s="571" t="str">
        <f>IF(基本情報入力シート!$M$23="","",基本情報入力シート!$M$23)</f>
        <v/>
      </c>
      <c r="AM83" s="571" t="str">
        <f>IF(基本情報入力シート!$M$24="","",基本情報入力シート!$M$24)</f>
        <v/>
      </c>
      <c r="AN83" s="571" t="str">
        <f>IF(基本情報入力シート!$M$26="","",基本情報入力シート!$M$26)</f>
        <v/>
      </c>
    </row>
    <row r="84" spans="1:40">
      <c r="A84" s="87">
        <f t="shared" si="1"/>
        <v>77</v>
      </c>
      <c r="B84" s="554" t="str">
        <f>IF(基本情報入力シート!C109="","",基本情報入力シート!C109)</f>
        <v/>
      </c>
      <c r="C84" s="88" t="str">
        <f>IF(基本情報入力シート!M109="","",基本情報入力シート!M109)</f>
        <v/>
      </c>
      <c r="D84" s="88" t="str">
        <f>IF(基本情報入力シート!R109="","",基本情報入力シート!R109)</f>
        <v/>
      </c>
      <c r="E84" s="88" t="str">
        <f>IF(基本情報入力シート!W109="","",基本情報入力シート!W109)</f>
        <v/>
      </c>
      <c r="F84" s="88" t="str">
        <f>IF(基本情報入力シート!$M$16="","",基本情報入力シート!$M$16)</f>
        <v/>
      </c>
      <c r="G84" s="555" t="str">
        <f>IF(基本情報入力シート!X109="","",基本情報入力シート!X109)</f>
        <v/>
      </c>
      <c r="H84" s="159" t="str">
        <f>IF(基本情報入力シート!Y109="","",基本情報入力シート!Y109)</f>
        <v/>
      </c>
      <c r="I84" s="556">
        <f>'別紙様式3-2'!$R95</f>
        <v>0</v>
      </c>
      <c r="J84" s="557">
        <f>'別紙様式3-2'!$S95</f>
        <v>0</v>
      </c>
      <c r="K84" s="558"/>
      <c r="L84" s="558"/>
      <c r="M84" s="559"/>
      <c r="N84" s="560">
        <f>'別紙様式3-2'!$W95</f>
        <v>0</v>
      </c>
      <c r="O84" s="561">
        <f>'別紙様式3-2'!$X95</f>
        <v>0</v>
      </c>
      <c r="P84" s="559"/>
      <c r="Q84" s="559"/>
      <c r="R84" s="559"/>
      <c r="S84" s="559"/>
      <c r="T84" s="559"/>
      <c r="U84" s="562"/>
      <c r="V84" s="563"/>
      <c r="W84" s="563"/>
      <c r="X84" s="564"/>
      <c r="Y84" s="565">
        <f>'別紙様式3-2'!$AH95</f>
        <v>0</v>
      </c>
      <c r="Z84" s="566"/>
      <c r="AA84" s="566"/>
      <c r="AB84" s="566"/>
      <c r="AC84" s="566"/>
      <c r="AD84" s="567"/>
      <c r="AE84" s="568"/>
      <c r="AF84" s="566"/>
      <c r="AG84" s="569">
        <f>'別紙様式3-3'!$U93</f>
        <v>0</v>
      </c>
      <c r="AH84" s="570"/>
      <c r="AI84" s="570"/>
      <c r="AJ84" s="570"/>
      <c r="AK84" s="570"/>
      <c r="AL84" s="571" t="str">
        <f>IF(基本情報入力シート!$M$23="","",基本情報入力シート!$M$23)</f>
        <v/>
      </c>
      <c r="AM84" s="571" t="str">
        <f>IF(基本情報入力シート!$M$24="","",基本情報入力シート!$M$24)</f>
        <v/>
      </c>
      <c r="AN84" s="571" t="str">
        <f>IF(基本情報入力シート!$M$26="","",基本情報入力シート!$M$26)</f>
        <v/>
      </c>
    </row>
    <row r="85" spans="1:40">
      <c r="A85" s="87">
        <f t="shared" si="1"/>
        <v>78</v>
      </c>
      <c r="B85" s="554" t="str">
        <f>IF(基本情報入力シート!C110="","",基本情報入力シート!C110)</f>
        <v/>
      </c>
      <c r="C85" s="88" t="str">
        <f>IF(基本情報入力シート!M110="","",基本情報入力シート!M110)</f>
        <v/>
      </c>
      <c r="D85" s="88" t="str">
        <f>IF(基本情報入力シート!R110="","",基本情報入力シート!R110)</f>
        <v/>
      </c>
      <c r="E85" s="88" t="str">
        <f>IF(基本情報入力シート!W110="","",基本情報入力シート!W110)</f>
        <v/>
      </c>
      <c r="F85" s="88" t="str">
        <f>IF(基本情報入力シート!$M$16="","",基本情報入力シート!$M$16)</f>
        <v/>
      </c>
      <c r="G85" s="555" t="str">
        <f>IF(基本情報入力シート!X110="","",基本情報入力シート!X110)</f>
        <v/>
      </c>
      <c r="H85" s="159" t="str">
        <f>IF(基本情報入力シート!Y110="","",基本情報入力シート!Y110)</f>
        <v/>
      </c>
      <c r="I85" s="556">
        <f>'別紙様式3-2'!$R96</f>
        <v>0</v>
      </c>
      <c r="J85" s="557">
        <f>'別紙様式3-2'!$S96</f>
        <v>0</v>
      </c>
      <c r="K85" s="558"/>
      <c r="L85" s="558"/>
      <c r="M85" s="559"/>
      <c r="N85" s="560">
        <f>'別紙様式3-2'!$W96</f>
        <v>0</v>
      </c>
      <c r="O85" s="561">
        <f>'別紙様式3-2'!$X96</f>
        <v>0</v>
      </c>
      <c r="P85" s="559"/>
      <c r="Q85" s="559"/>
      <c r="R85" s="559"/>
      <c r="S85" s="559"/>
      <c r="T85" s="559"/>
      <c r="U85" s="562"/>
      <c r="V85" s="563"/>
      <c r="W85" s="563"/>
      <c r="X85" s="564"/>
      <c r="Y85" s="565">
        <f>'別紙様式3-2'!$AH96</f>
        <v>0</v>
      </c>
      <c r="Z85" s="566"/>
      <c r="AA85" s="566"/>
      <c r="AB85" s="566"/>
      <c r="AC85" s="566"/>
      <c r="AD85" s="567"/>
      <c r="AE85" s="568"/>
      <c r="AF85" s="566"/>
      <c r="AG85" s="569">
        <f>'別紙様式3-3'!$U94</f>
        <v>0</v>
      </c>
      <c r="AH85" s="570"/>
      <c r="AI85" s="570"/>
      <c r="AJ85" s="570"/>
      <c r="AK85" s="570"/>
      <c r="AL85" s="571" t="str">
        <f>IF(基本情報入力シート!$M$23="","",基本情報入力シート!$M$23)</f>
        <v/>
      </c>
      <c r="AM85" s="571" t="str">
        <f>IF(基本情報入力シート!$M$24="","",基本情報入力シート!$M$24)</f>
        <v/>
      </c>
      <c r="AN85" s="571" t="str">
        <f>IF(基本情報入力シート!$M$26="","",基本情報入力シート!$M$26)</f>
        <v/>
      </c>
    </row>
    <row r="86" spans="1:40">
      <c r="A86" s="87">
        <f t="shared" si="1"/>
        <v>79</v>
      </c>
      <c r="B86" s="554" t="str">
        <f>IF(基本情報入力シート!C111="","",基本情報入力シート!C111)</f>
        <v/>
      </c>
      <c r="C86" s="88" t="str">
        <f>IF(基本情報入力シート!M111="","",基本情報入力シート!M111)</f>
        <v/>
      </c>
      <c r="D86" s="88" t="str">
        <f>IF(基本情報入力シート!R111="","",基本情報入力シート!R111)</f>
        <v/>
      </c>
      <c r="E86" s="88" t="str">
        <f>IF(基本情報入力シート!W111="","",基本情報入力シート!W111)</f>
        <v/>
      </c>
      <c r="F86" s="88" t="str">
        <f>IF(基本情報入力シート!$M$16="","",基本情報入力シート!$M$16)</f>
        <v/>
      </c>
      <c r="G86" s="555" t="str">
        <f>IF(基本情報入力シート!X111="","",基本情報入力シート!X111)</f>
        <v/>
      </c>
      <c r="H86" s="159" t="str">
        <f>IF(基本情報入力シート!Y111="","",基本情報入力シート!Y111)</f>
        <v/>
      </c>
      <c r="I86" s="556">
        <f>'別紙様式3-2'!$R97</f>
        <v>0</v>
      </c>
      <c r="J86" s="557">
        <f>'別紙様式3-2'!$S97</f>
        <v>0</v>
      </c>
      <c r="K86" s="558"/>
      <c r="L86" s="558"/>
      <c r="M86" s="559"/>
      <c r="N86" s="560">
        <f>'別紙様式3-2'!$W97</f>
        <v>0</v>
      </c>
      <c r="O86" s="561">
        <f>'別紙様式3-2'!$X97</f>
        <v>0</v>
      </c>
      <c r="P86" s="559"/>
      <c r="Q86" s="559"/>
      <c r="R86" s="559"/>
      <c r="S86" s="559"/>
      <c r="T86" s="559"/>
      <c r="U86" s="562"/>
      <c r="V86" s="563"/>
      <c r="W86" s="563"/>
      <c r="X86" s="564"/>
      <c r="Y86" s="565">
        <f>'別紙様式3-2'!$AH97</f>
        <v>0</v>
      </c>
      <c r="Z86" s="566"/>
      <c r="AA86" s="566"/>
      <c r="AB86" s="566"/>
      <c r="AC86" s="566"/>
      <c r="AD86" s="567"/>
      <c r="AE86" s="568"/>
      <c r="AF86" s="566"/>
      <c r="AG86" s="569">
        <f>'別紙様式3-3'!$U95</f>
        <v>0</v>
      </c>
      <c r="AH86" s="570"/>
      <c r="AI86" s="570"/>
      <c r="AJ86" s="570"/>
      <c r="AK86" s="570"/>
      <c r="AL86" s="571" t="str">
        <f>IF(基本情報入力シート!$M$23="","",基本情報入力シート!$M$23)</f>
        <v/>
      </c>
      <c r="AM86" s="571" t="str">
        <f>IF(基本情報入力シート!$M$24="","",基本情報入力シート!$M$24)</f>
        <v/>
      </c>
      <c r="AN86" s="571" t="str">
        <f>IF(基本情報入力シート!$M$26="","",基本情報入力シート!$M$26)</f>
        <v/>
      </c>
    </row>
    <row r="87" spans="1:40">
      <c r="A87" s="87">
        <f t="shared" si="1"/>
        <v>80</v>
      </c>
      <c r="B87" s="554" t="str">
        <f>IF(基本情報入力シート!C112="","",基本情報入力シート!C112)</f>
        <v/>
      </c>
      <c r="C87" s="88" t="str">
        <f>IF(基本情報入力シート!M112="","",基本情報入力シート!M112)</f>
        <v/>
      </c>
      <c r="D87" s="88" t="str">
        <f>IF(基本情報入力シート!R112="","",基本情報入力シート!R112)</f>
        <v/>
      </c>
      <c r="E87" s="88" t="str">
        <f>IF(基本情報入力シート!W112="","",基本情報入力シート!W112)</f>
        <v/>
      </c>
      <c r="F87" s="88" t="str">
        <f>IF(基本情報入力シート!$M$16="","",基本情報入力シート!$M$16)</f>
        <v/>
      </c>
      <c r="G87" s="555" t="str">
        <f>IF(基本情報入力シート!X112="","",基本情報入力シート!X112)</f>
        <v/>
      </c>
      <c r="H87" s="159" t="str">
        <f>IF(基本情報入力シート!Y112="","",基本情報入力シート!Y112)</f>
        <v/>
      </c>
      <c r="I87" s="556">
        <f>'別紙様式3-2'!$R98</f>
        <v>0</v>
      </c>
      <c r="J87" s="557">
        <f>'別紙様式3-2'!$S98</f>
        <v>0</v>
      </c>
      <c r="K87" s="558"/>
      <c r="L87" s="558"/>
      <c r="M87" s="559"/>
      <c r="N87" s="560">
        <f>'別紙様式3-2'!$W98</f>
        <v>0</v>
      </c>
      <c r="O87" s="561">
        <f>'別紙様式3-2'!$X98</f>
        <v>0</v>
      </c>
      <c r="P87" s="559"/>
      <c r="Q87" s="559"/>
      <c r="R87" s="559"/>
      <c r="S87" s="559"/>
      <c r="T87" s="559"/>
      <c r="U87" s="562"/>
      <c r="V87" s="563"/>
      <c r="W87" s="563"/>
      <c r="X87" s="564"/>
      <c r="Y87" s="565">
        <f>'別紙様式3-2'!$AH98</f>
        <v>0</v>
      </c>
      <c r="Z87" s="566"/>
      <c r="AA87" s="566"/>
      <c r="AB87" s="566"/>
      <c r="AC87" s="566"/>
      <c r="AD87" s="567"/>
      <c r="AE87" s="568"/>
      <c r="AF87" s="566"/>
      <c r="AG87" s="569">
        <f>'別紙様式3-3'!$U96</f>
        <v>0</v>
      </c>
      <c r="AH87" s="570"/>
      <c r="AI87" s="570"/>
      <c r="AJ87" s="570"/>
      <c r="AK87" s="570"/>
      <c r="AL87" s="571" t="str">
        <f>IF(基本情報入力シート!$M$23="","",基本情報入力シート!$M$23)</f>
        <v/>
      </c>
      <c r="AM87" s="571" t="str">
        <f>IF(基本情報入力シート!$M$24="","",基本情報入力シート!$M$24)</f>
        <v/>
      </c>
      <c r="AN87" s="571" t="str">
        <f>IF(基本情報入力シート!$M$26="","",基本情報入力シート!$M$26)</f>
        <v/>
      </c>
    </row>
    <row r="88" spans="1:40">
      <c r="A88" s="87">
        <f t="shared" si="1"/>
        <v>81</v>
      </c>
      <c r="B88" s="554" t="str">
        <f>IF(基本情報入力シート!C113="","",基本情報入力シート!C113)</f>
        <v/>
      </c>
      <c r="C88" s="88" t="str">
        <f>IF(基本情報入力シート!M113="","",基本情報入力シート!M113)</f>
        <v/>
      </c>
      <c r="D88" s="88" t="str">
        <f>IF(基本情報入力シート!R113="","",基本情報入力シート!R113)</f>
        <v/>
      </c>
      <c r="E88" s="88" t="str">
        <f>IF(基本情報入力シート!W113="","",基本情報入力シート!W113)</f>
        <v/>
      </c>
      <c r="F88" s="88" t="str">
        <f>IF(基本情報入力シート!$M$16="","",基本情報入力シート!$M$16)</f>
        <v/>
      </c>
      <c r="G88" s="555" t="str">
        <f>IF(基本情報入力シート!X113="","",基本情報入力シート!X113)</f>
        <v/>
      </c>
      <c r="H88" s="159" t="str">
        <f>IF(基本情報入力シート!Y113="","",基本情報入力シート!Y113)</f>
        <v/>
      </c>
      <c r="I88" s="556">
        <f>'別紙様式3-2'!$R99</f>
        <v>0</v>
      </c>
      <c r="J88" s="557">
        <f>'別紙様式3-2'!$S99</f>
        <v>0</v>
      </c>
      <c r="K88" s="558"/>
      <c r="L88" s="558"/>
      <c r="M88" s="559"/>
      <c r="N88" s="560">
        <f>'別紙様式3-2'!$W99</f>
        <v>0</v>
      </c>
      <c r="O88" s="561">
        <f>'別紙様式3-2'!$X99</f>
        <v>0</v>
      </c>
      <c r="P88" s="559"/>
      <c r="Q88" s="559"/>
      <c r="R88" s="559"/>
      <c r="S88" s="559"/>
      <c r="T88" s="559"/>
      <c r="U88" s="562"/>
      <c r="V88" s="563"/>
      <c r="W88" s="563"/>
      <c r="X88" s="564"/>
      <c r="Y88" s="565">
        <f>'別紙様式3-2'!$AH99</f>
        <v>0</v>
      </c>
      <c r="Z88" s="566"/>
      <c r="AA88" s="566"/>
      <c r="AB88" s="566"/>
      <c r="AC88" s="566"/>
      <c r="AD88" s="567"/>
      <c r="AE88" s="568"/>
      <c r="AF88" s="566"/>
      <c r="AG88" s="569">
        <f>'別紙様式3-3'!$U97</f>
        <v>0</v>
      </c>
      <c r="AH88" s="570"/>
      <c r="AI88" s="570"/>
      <c r="AJ88" s="570"/>
      <c r="AK88" s="570"/>
      <c r="AL88" s="571" t="str">
        <f>IF(基本情報入力シート!$M$23="","",基本情報入力シート!$M$23)</f>
        <v/>
      </c>
      <c r="AM88" s="571" t="str">
        <f>IF(基本情報入力シート!$M$24="","",基本情報入力シート!$M$24)</f>
        <v/>
      </c>
      <c r="AN88" s="571" t="str">
        <f>IF(基本情報入力シート!$M$26="","",基本情報入力シート!$M$26)</f>
        <v/>
      </c>
    </row>
    <row r="89" spans="1:40">
      <c r="A89" s="87">
        <f t="shared" si="1"/>
        <v>82</v>
      </c>
      <c r="B89" s="554" t="str">
        <f>IF(基本情報入力シート!C114="","",基本情報入力シート!C114)</f>
        <v/>
      </c>
      <c r="C89" s="88" t="str">
        <f>IF(基本情報入力シート!M114="","",基本情報入力シート!M114)</f>
        <v/>
      </c>
      <c r="D89" s="88" t="str">
        <f>IF(基本情報入力シート!R114="","",基本情報入力シート!R114)</f>
        <v/>
      </c>
      <c r="E89" s="88" t="str">
        <f>IF(基本情報入力シート!W114="","",基本情報入力シート!W114)</f>
        <v/>
      </c>
      <c r="F89" s="88" t="str">
        <f>IF(基本情報入力シート!$M$16="","",基本情報入力シート!$M$16)</f>
        <v/>
      </c>
      <c r="G89" s="555" t="str">
        <f>IF(基本情報入力シート!X114="","",基本情報入力シート!X114)</f>
        <v/>
      </c>
      <c r="H89" s="159" t="str">
        <f>IF(基本情報入力シート!Y114="","",基本情報入力シート!Y114)</f>
        <v/>
      </c>
      <c r="I89" s="556">
        <f>'別紙様式3-2'!$R100</f>
        <v>0</v>
      </c>
      <c r="J89" s="557">
        <f>'別紙様式3-2'!$S100</f>
        <v>0</v>
      </c>
      <c r="K89" s="558"/>
      <c r="L89" s="558"/>
      <c r="M89" s="559"/>
      <c r="N89" s="560">
        <f>'別紙様式3-2'!$W100</f>
        <v>0</v>
      </c>
      <c r="O89" s="561">
        <f>'別紙様式3-2'!$X100</f>
        <v>0</v>
      </c>
      <c r="P89" s="559"/>
      <c r="Q89" s="559"/>
      <c r="R89" s="559"/>
      <c r="S89" s="559"/>
      <c r="T89" s="559"/>
      <c r="U89" s="562"/>
      <c r="V89" s="563"/>
      <c r="W89" s="563"/>
      <c r="X89" s="564"/>
      <c r="Y89" s="565">
        <f>'別紙様式3-2'!$AH100</f>
        <v>0</v>
      </c>
      <c r="Z89" s="566"/>
      <c r="AA89" s="566"/>
      <c r="AB89" s="566"/>
      <c r="AC89" s="566"/>
      <c r="AD89" s="567"/>
      <c r="AE89" s="568"/>
      <c r="AF89" s="566"/>
      <c r="AG89" s="569">
        <f>'別紙様式3-3'!$U98</f>
        <v>0</v>
      </c>
      <c r="AH89" s="570"/>
      <c r="AI89" s="570"/>
      <c r="AJ89" s="570"/>
      <c r="AK89" s="570"/>
      <c r="AL89" s="571" t="str">
        <f>IF(基本情報入力シート!$M$23="","",基本情報入力シート!$M$23)</f>
        <v/>
      </c>
      <c r="AM89" s="571" t="str">
        <f>IF(基本情報入力シート!$M$24="","",基本情報入力シート!$M$24)</f>
        <v/>
      </c>
      <c r="AN89" s="571" t="str">
        <f>IF(基本情報入力シート!$M$26="","",基本情報入力シート!$M$26)</f>
        <v/>
      </c>
    </row>
    <row r="90" spans="1:40">
      <c r="A90" s="87">
        <f t="shared" si="1"/>
        <v>83</v>
      </c>
      <c r="B90" s="554" t="str">
        <f>IF(基本情報入力シート!C115="","",基本情報入力シート!C115)</f>
        <v/>
      </c>
      <c r="C90" s="88" t="str">
        <f>IF(基本情報入力シート!M115="","",基本情報入力シート!M115)</f>
        <v/>
      </c>
      <c r="D90" s="88" t="str">
        <f>IF(基本情報入力シート!R115="","",基本情報入力シート!R115)</f>
        <v/>
      </c>
      <c r="E90" s="88" t="str">
        <f>IF(基本情報入力シート!W115="","",基本情報入力シート!W115)</f>
        <v/>
      </c>
      <c r="F90" s="88" t="str">
        <f>IF(基本情報入力シート!$M$16="","",基本情報入力シート!$M$16)</f>
        <v/>
      </c>
      <c r="G90" s="555" t="str">
        <f>IF(基本情報入力シート!X115="","",基本情報入力シート!X115)</f>
        <v/>
      </c>
      <c r="H90" s="159" t="str">
        <f>IF(基本情報入力シート!Y115="","",基本情報入力シート!Y115)</f>
        <v/>
      </c>
      <c r="I90" s="556">
        <f>'別紙様式3-2'!$R101</f>
        <v>0</v>
      </c>
      <c r="J90" s="557">
        <f>'別紙様式3-2'!$S101</f>
        <v>0</v>
      </c>
      <c r="K90" s="558"/>
      <c r="L90" s="558"/>
      <c r="M90" s="559"/>
      <c r="N90" s="560">
        <f>'別紙様式3-2'!$W101</f>
        <v>0</v>
      </c>
      <c r="O90" s="561">
        <f>'別紙様式3-2'!$X101</f>
        <v>0</v>
      </c>
      <c r="P90" s="559"/>
      <c r="Q90" s="559"/>
      <c r="R90" s="559"/>
      <c r="S90" s="559"/>
      <c r="T90" s="559"/>
      <c r="U90" s="562"/>
      <c r="V90" s="563"/>
      <c r="W90" s="563"/>
      <c r="X90" s="564"/>
      <c r="Y90" s="565">
        <f>'別紙様式3-2'!$AH101</f>
        <v>0</v>
      </c>
      <c r="Z90" s="566"/>
      <c r="AA90" s="566"/>
      <c r="AB90" s="566"/>
      <c r="AC90" s="566"/>
      <c r="AD90" s="567"/>
      <c r="AE90" s="568"/>
      <c r="AF90" s="566"/>
      <c r="AG90" s="569">
        <f>'別紙様式3-3'!$U99</f>
        <v>0</v>
      </c>
      <c r="AH90" s="570"/>
      <c r="AI90" s="570"/>
      <c r="AJ90" s="570"/>
      <c r="AK90" s="570"/>
      <c r="AL90" s="571" t="str">
        <f>IF(基本情報入力シート!$M$23="","",基本情報入力シート!$M$23)</f>
        <v/>
      </c>
      <c r="AM90" s="571" t="str">
        <f>IF(基本情報入力シート!$M$24="","",基本情報入力シート!$M$24)</f>
        <v/>
      </c>
      <c r="AN90" s="571" t="str">
        <f>IF(基本情報入力シート!$M$26="","",基本情報入力シート!$M$26)</f>
        <v/>
      </c>
    </row>
    <row r="91" spans="1:40">
      <c r="A91" s="87">
        <f t="shared" si="1"/>
        <v>84</v>
      </c>
      <c r="B91" s="554" t="str">
        <f>IF(基本情報入力シート!C116="","",基本情報入力シート!C116)</f>
        <v/>
      </c>
      <c r="C91" s="88" t="str">
        <f>IF(基本情報入力シート!M116="","",基本情報入力シート!M116)</f>
        <v/>
      </c>
      <c r="D91" s="88" t="str">
        <f>IF(基本情報入力シート!R116="","",基本情報入力シート!R116)</f>
        <v/>
      </c>
      <c r="E91" s="88" t="str">
        <f>IF(基本情報入力シート!W116="","",基本情報入力シート!W116)</f>
        <v/>
      </c>
      <c r="F91" s="88" t="str">
        <f>IF(基本情報入力シート!$M$16="","",基本情報入力シート!$M$16)</f>
        <v/>
      </c>
      <c r="G91" s="555" t="str">
        <f>IF(基本情報入力シート!X116="","",基本情報入力シート!X116)</f>
        <v/>
      </c>
      <c r="H91" s="159" t="str">
        <f>IF(基本情報入力シート!Y116="","",基本情報入力シート!Y116)</f>
        <v/>
      </c>
      <c r="I91" s="556">
        <f>'別紙様式3-2'!$R102</f>
        <v>0</v>
      </c>
      <c r="J91" s="557">
        <f>'別紙様式3-2'!$S102</f>
        <v>0</v>
      </c>
      <c r="K91" s="558"/>
      <c r="L91" s="558"/>
      <c r="M91" s="559"/>
      <c r="N91" s="560">
        <f>'別紙様式3-2'!$W102</f>
        <v>0</v>
      </c>
      <c r="O91" s="561">
        <f>'別紙様式3-2'!$X102</f>
        <v>0</v>
      </c>
      <c r="P91" s="559"/>
      <c r="Q91" s="559"/>
      <c r="R91" s="559"/>
      <c r="S91" s="559"/>
      <c r="T91" s="559"/>
      <c r="U91" s="562"/>
      <c r="V91" s="563"/>
      <c r="W91" s="563"/>
      <c r="X91" s="564"/>
      <c r="Y91" s="565">
        <f>'別紙様式3-2'!$AH102</f>
        <v>0</v>
      </c>
      <c r="Z91" s="566"/>
      <c r="AA91" s="566"/>
      <c r="AB91" s="566"/>
      <c r="AC91" s="566"/>
      <c r="AD91" s="567"/>
      <c r="AE91" s="568"/>
      <c r="AF91" s="566"/>
      <c r="AG91" s="569">
        <f>'別紙様式3-3'!$U100</f>
        <v>0</v>
      </c>
      <c r="AH91" s="570"/>
      <c r="AI91" s="570"/>
      <c r="AJ91" s="570"/>
      <c r="AK91" s="570"/>
      <c r="AL91" s="571" t="str">
        <f>IF(基本情報入力シート!$M$23="","",基本情報入力シート!$M$23)</f>
        <v/>
      </c>
      <c r="AM91" s="571" t="str">
        <f>IF(基本情報入力シート!$M$24="","",基本情報入力シート!$M$24)</f>
        <v/>
      </c>
      <c r="AN91" s="571" t="str">
        <f>IF(基本情報入力シート!$M$26="","",基本情報入力シート!$M$26)</f>
        <v/>
      </c>
    </row>
    <row r="92" spans="1:40">
      <c r="A92" s="87">
        <f t="shared" si="1"/>
        <v>85</v>
      </c>
      <c r="B92" s="554" t="str">
        <f>IF(基本情報入力シート!C117="","",基本情報入力シート!C117)</f>
        <v/>
      </c>
      <c r="C92" s="88" t="str">
        <f>IF(基本情報入力シート!M117="","",基本情報入力シート!M117)</f>
        <v/>
      </c>
      <c r="D92" s="88" t="str">
        <f>IF(基本情報入力シート!R117="","",基本情報入力シート!R117)</f>
        <v/>
      </c>
      <c r="E92" s="88" t="str">
        <f>IF(基本情報入力シート!W117="","",基本情報入力シート!W117)</f>
        <v/>
      </c>
      <c r="F92" s="88" t="str">
        <f>IF(基本情報入力シート!$M$16="","",基本情報入力シート!$M$16)</f>
        <v/>
      </c>
      <c r="G92" s="555" t="str">
        <f>IF(基本情報入力シート!X117="","",基本情報入力シート!X117)</f>
        <v/>
      </c>
      <c r="H92" s="159" t="str">
        <f>IF(基本情報入力シート!Y117="","",基本情報入力シート!Y117)</f>
        <v/>
      </c>
      <c r="I92" s="556">
        <f>'別紙様式3-2'!$R103</f>
        <v>0</v>
      </c>
      <c r="J92" s="557">
        <f>'別紙様式3-2'!$S103</f>
        <v>0</v>
      </c>
      <c r="K92" s="558"/>
      <c r="L92" s="558"/>
      <c r="M92" s="559"/>
      <c r="N92" s="560">
        <f>'別紙様式3-2'!$W103</f>
        <v>0</v>
      </c>
      <c r="O92" s="561">
        <f>'別紙様式3-2'!$X103</f>
        <v>0</v>
      </c>
      <c r="P92" s="559"/>
      <c r="Q92" s="559"/>
      <c r="R92" s="559"/>
      <c r="S92" s="559"/>
      <c r="T92" s="559"/>
      <c r="U92" s="562"/>
      <c r="V92" s="563"/>
      <c r="W92" s="563"/>
      <c r="X92" s="564"/>
      <c r="Y92" s="565">
        <f>'別紙様式3-2'!$AH103</f>
        <v>0</v>
      </c>
      <c r="Z92" s="566"/>
      <c r="AA92" s="566"/>
      <c r="AB92" s="566"/>
      <c r="AC92" s="566"/>
      <c r="AD92" s="567"/>
      <c r="AE92" s="568"/>
      <c r="AF92" s="566"/>
      <c r="AG92" s="569">
        <f>'別紙様式3-3'!$U101</f>
        <v>0</v>
      </c>
      <c r="AH92" s="570"/>
      <c r="AI92" s="570"/>
      <c r="AJ92" s="570"/>
      <c r="AK92" s="570"/>
      <c r="AL92" s="571" t="str">
        <f>IF(基本情報入力シート!$M$23="","",基本情報入力シート!$M$23)</f>
        <v/>
      </c>
      <c r="AM92" s="571" t="str">
        <f>IF(基本情報入力シート!$M$24="","",基本情報入力シート!$M$24)</f>
        <v/>
      </c>
      <c r="AN92" s="571" t="str">
        <f>IF(基本情報入力シート!$M$26="","",基本情報入力シート!$M$26)</f>
        <v/>
      </c>
    </row>
    <row r="93" spans="1:40">
      <c r="A93" s="87">
        <f t="shared" si="1"/>
        <v>86</v>
      </c>
      <c r="B93" s="554" t="str">
        <f>IF(基本情報入力シート!C118="","",基本情報入力シート!C118)</f>
        <v/>
      </c>
      <c r="C93" s="88" t="str">
        <f>IF(基本情報入力シート!M118="","",基本情報入力シート!M118)</f>
        <v/>
      </c>
      <c r="D93" s="88" t="str">
        <f>IF(基本情報入力シート!R118="","",基本情報入力シート!R118)</f>
        <v/>
      </c>
      <c r="E93" s="88" t="str">
        <f>IF(基本情報入力シート!W118="","",基本情報入力シート!W118)</f>
        <v/>
      </c>
      <c r="F93" s="88" t="str">
        <f>IF(基本情報入力シート!$M$16="","",基本情報入力シート!$M$16)</f>
        <v/>
      </c>
      <c r="G93" s="555" t="str">
        <f>IF(基本情報入力シート!X118="","",基本情報入力シート!X118)</f>
        <v/>
      </c>
      <c r="H93" s="159" t="str">
        <f>IF(基本情報入力シート!Y118="","",基本情報入力シート!Y118)</f>
        <v/>
      </c>
      <c r="I93" s="556">
        <f>'別紙様式3-2'!$R104</f>
        <v>0</v>
      </c>
      <c r="J93" s="557">
        <f>'別紙様式3-2'!$S104</f>
        <v>0</v>
      </c>
      <c r="K93" s="558"/>
      <c r="L93" s="558"/>
      <c r="M93" s="559"/>
      <c r="N93" s="560">
        <f>'別紙様式3-2'!$W104</f>
        <v>0</v>
      </c>
      <c r="O93" s="561">
        <f>'別紙様式3-2'!$X104</f>
        <v>0</v>
      </c>
      <c r="P93" s="559"/>
      <c r="Q93" s="559"/>
      <c r="R93" s="559"/>
      <c r="S93" s="559"/>
      <c r="T93" s="559"/>
      <c r="U93" s="562"/>
      <c r="V93" s="563"/>
      <c r="W93" s="563"/>
      <c r="X93" s="564"/>
      <c r="Y93" s="565">
        <f>'別紙様式3-2'!$AH104</f>
        <v>0</v>
      </c>
      <c r="Z93" s="566"/>
      <c r="AA93" s="566"/>
      <c r="AB93" s="566"/>
      <c r="AC93" s="566"/>
      <c r="AD93" s="567"/>
      <c r="AE93" s="568"/>
      <c r="AF93" s="566"/>
      <c r="AG93" s="569">
        <f>'別紙様式3-3'!$U102</f>
        <v>0</v>
      </c>
      <c r="AH93" s="570"/>
      <c r="AI93" s="570"/>
      <c r="AJ93" s="570"/>
      <c r="AK93" s="570"/>
      <c r="AL93" s="571" t="str">
        <f>IF(基本情報入力シート!$M$23="","",基本情報入力シート!$M$23)</f>
        <v/>
      </c>
      <c r="AM93" s="571" t="str">
        <f>IF(基本情報入力シート!$M$24="","",基本情報入力シート!$M$24)</f>
        <v/>
      </c>
      <c r="AN93" s="571" t="str">
        <f>IF(基本情報入力シート!$M$26="","",基本情報入力シート!$M$26)</f>
        <v/>
      </c>
    </row>
    <row r="94" spans="1:40">
      <c r="A94" s="87">
        <f t="shared" si="1"/>
        <v>87</v>
      </c>
      <c r="B94" s="554" t="str">
        <f>IF(基本情報入力シート!C119="","",基本情報入力シート!C119)</f>
        <v/>
      </c>
      <c r="C94" s="88" t="str">
        <f>IF(基本情報入力シート!M119="","",基本情報入力シート!M119)</f>
        <v/>
      </c>
      <c r="D94" s="88" t="str">
        <f>IF(基本情報入力シート!R119="","",基本情報入力シート!R119)</f>
        <v/>
      </c>
      <c r="E94" s="88" t="str">
        <f>IF(基本情報入力シート!W119="","",基本情報入力シート!W119)</f>
        <v/>
      </c>
      <c r="F94" s="88" t="str">
        <f>IF(基本情報入力シート!$M$16="","",基本情報入力シート!$M$16)</f>
        <v/>
      </c>
      <c r="G94" s="555" t="str">
        <f>IF(基本情報入力シート!X119="","",基本情報入力シート!X119)</f>
        <v/>
      </c>
      <c r="H94" s="159" t="str">
        <f>IF(基本情報入力シート!Y119="","",基本情報入力シート!Y119)</f>
        <v/>
      </c>
      <c r="I94" s="556">
        <f>'別紙様式3-2'!$R105</f>
        <v>0</v>
      </c>
      <c r="J94" s="557">
        <f>'別紙様式3-2'!$S105</f>
        <v>0</v>
      </c>
      <c r="K94" s="558"/>
      <c r="L94" s="558"/>
      <c r="M94" s="559"/>
      <c r="N94" s="560">
        <f>'別紙様式3-2'!$W105</f>
        <v>0</v>
      </c>
      <c r="O94" s="561">
        <f>'別紙様式3-2'!$X105</f>
        <v>0</v>
      </c>
      <c r="P94" s="559"/>
      <c r="Q94" s="559"/>
      <c r="R94" s="559"/>
      <c r="S94" s="559"/>
      <c r="T94" s="559"/>
      <c r="U94" s="562"/>
      <c r="V94" s="563"/>
      <c r="W94" s="563"/>
      <c r="X94" s="564"/>
      <c r="Y94" s="565">
        <f>'別紙様式3-2'!$AH105</f>
        <v>0</v>
      </c>
      <c r="Z94" s="566"/>
      <c r="AA94" s="566"/>
      <c r="AB94" s="566"/>
      <c r="AC94" s="566"/>
      <c r="AD94" s="567"/>
      <c r="AE94" s="568"/>
      <c r="AF94" s="566"/>
      <c r="AG94" s="569">
        <f>'別紙様式3-3'!$U103</f>
        <v>0</v>
      </c>
      <c r="AH94" s="570"/>
      <c r="AI94" s="570"/>
      <c r="AJ94" s="570"/>
      <c r="AK94" s="570"/>
      <c r="AL94" s="571" t="str">
        <f>IF(基本情報入力シート!$M$23="","",基本情報入力シート!$M$23)</f>
        <v/>
      </c>
      <c r="AM94" s="571" t="str">
        <f>IF(基本情報入力シート!$M$24="","",基本情報入力シート!$M$24)</f>
        <v/>
      </c>
      <c r="AN94" s="571" t="str">
        <f>IF(基本情報入力シート!$M$26="","",基本情報入力シート!$M$26)</f>
        <v/>
      </c>
    </row>
    <row r="95" spans="1:40">
      <c r="A95" s="87">
        <f t="shared" si="1"/>
        <v>88</v>
      </c>
      <c r="B95" s="554" t="str">
        <f>IF(基本情報入力シート!C120="","",基本情報入力シート!C120)</f>
        <v/>
      </c>
      <c r="C95" s="88" t="str">
        <f>IF(基本情報入力シート!M120="","",基本情報入力シート!M120)</f>
        <v/>
      </c>
      <c r="D95" s="88" t="str">
        <f>IF(基本情報入力シート!R120="","",基本情報入力シート!R120)</f>
        <v/>
      </c>
      <c r="E95" s="88" t="str">
        <f>IF(基本情報入力シート!W120="","",基本情報入力シート!W120)</f>
        <v/>
      </c>
      <c r="F95" s="88" t="str">
        <f>IF(基本情報入力シート!$M$16="","",基本情報入力シート!$M$16)</f>
        <v/>
      </c>
      <c r="G95" s="555" t="str">
        <f>IF(基本情報入力シート!X120="","",基本情報入力シート!X120)</f>
        <v/>
      </c>
      <c r="H95" s="159" t="str">
        <f>IF(基本情報入力シート!Y120="","",基本情報入力シート!Y120)</f>
        <v/>
      </c>
      <c r="I95" s="556">
        <f>'別紙様式3-2'!$R106</f>
        <v>0</v>
      </c>
      <c r="J95" s="557">
        <f>'別紙様式3-2'!$S106</f>
        <v>0</v>
      </c>
      <c r="K95" s="558"/>
      <c r="L95" s="558"/>
      <c r="M95" s="559"/>
      <c r="N95" s="560">
        <f>'別紙様式3-2'!$W106</f>
        <v>0</v>
      </c>
      <c r="O95" s="561">
        <f>'別紙様式3-2'!$X106</f>
        <v>0</v>
      </c>
      <c r="P95" s="559"/>
      <c r="Q95" s="559"/>
      <c r="R95" s="559"/>
      <c r="S95" s="559"/>
      <c r="T95" s="559"/>
      <c r="U95" s="562"/>
      <c r="V95" s="563"/>
      <c r="W95" s="563"/>
      <c r="X95" s="564"/>
      <c r="Y95" s="565">
        <f>'別紙様式3-2'!$AH106</f>
        <v>0</v>
      </c>
      <c r="Z95" s="566"/>
      <c r="AA95" s="566"/>
      <c r="AB95" s="566"/>
      <c r="AC95" s="566"/>
      <c r="AD95" s="567"/>
      <c r="AE95" s="568"/>
      <c r="AF95" s="566"/>
      <c r="AG95" s="569">
        <f>'別紙様式3-3'!$U104</f>
        <v>0</v>
      </c>
      <c r="AH95" s="570"/>
      <c r="AI95" s="570"/>
      <c r="AJ95" s="570"/>
      <c r="AK95" s="570"/>
      <c r="AL95" s="571" t="str">
        <f>IF(基本情報入力シート!$M$23="","",基本情報入力シート!$M$23)</f>
        <v/>
      </c>
      <c r="AM95" s="571" t="str">
        <f>IF(基本情報入力シート!$M$24="","",基本情報入力シート!$M$24)</f>
        <v/>
      </c>
      <c r="AN95" s="571" t="str">
        <f>IF(基本情報入力シート!$M$26="","",基本情報入力シート!$M$26)</f>
        <v/>
      </c>
    </row>
    <row r="96" spans="1:40">
      <c r="A96" s="87">
        <f t="shared" si="1"/>
        <v>89</v>
      </c>
      <c r="B96" s="554" t="str">
        <f>IF(基本情報入力シート!C121="","",基本情報入力シート!C121)</f>
        <v/>
      </c>
      <c r="C96" s="88" t="str">
        <f>IF(基本情報入力シート!M121="","",基本情報入力シート!M121)</f>
        <v/>
      </c>
      <c r="D96" s="88" t="str">
        <f>IF(基本情報入力シート!R121="","",基本情報入力シート!R121)</f>
        <v/>
      </c>
      <c r="E96" s="88" t="str">
        <f>IF(基本情報入力シート!W121="","",基本情報入力シート!W121)</f>
        <v/>
      </c>
      <c r="F96" s="88" t="str">
        <f>IF(基本情報入力シート!$M$16="","",基本情報入力シート!$M$16)</f>
        <v/>
      </c>
      <c r="G96" s="555" t="str">
        <f>IF(基本情報入力シート!X121="","",基本情報入力シート!X121)</f>
        <v/>
      </c>
      <c r="H96" s="159" t="str">
        <f>IF(基本情報入力シート!Y121="","",基本情報入力シート!Y121)</f>
        <v/>
      </c>
      <c r="I96" s="556">
        <f>'別紙様式3-2'!$R107</f>
        <v>0</v>
      </c>
      <c r="J96" s="557">
        <f>'別紙様式3-2'!$S107</f>
        <v>0</v>
      </c>
      <c r="K96" s="558"/>
      <c r="L96" s="558"/>
      <c r="M96" s="559"/>
      <c r="N96" s="560">
        <f>'別紙様式3-2'!$W107</f>
        <v>0</v>
      </c>
      <c r="O96" s="561">
        <f>'別紙様式3-2'!$X107</f>
        <v>0</v>
      </c>
      <c r="P96" s="559"/>
      <c r="Q96" s="559"/>
      <c r="R96" s="559"/>
      <c r="S96" s="559"/>
      <c r="T96" s="559"/>
      <c r="U96" s="562"/>
      <c r="V96" s="563"/>
      <c r="W96" s="563"/>
      <c r="X96" s="564"/>
      <c r="Y96" s="565">
        <f>'別紙様式3-2'!$AH107</f>
        <v>0</v>
      </c>
      <c r="Z96" s="566"/>
      <c r="AA96" s="566"/>
      <c r="AB96" s="566"/>
      <c r="AC96" s="566"/>
      <c r="AD96" s="567"/>
      <c r="AE96" s="568"/>
      <c r="AF96" s="566"/>
      <c r="AG96" s="569">
        <f>'別紙様式3-3'!$U105</f>
        <v>0</v>
      </c>
      <c r="AH96" s="570"/>
      <c r="AI96" s="570"/>
      <c r="AJ96" s="570"/>
      <c r="AK96" s="570"/>
      <c r="AL96" s="571" t="str">
        <f>IF(基本情報入力シート!$M$23="","",基本情報入力シート!$M$23)</f>
        <v/>
      </c>
      <c r="AM96" s="571" t="str">
        <f>IF(基本情報入力シート!$M$24="","",基本情報入力シート!$M$24)</f>
        <v/>
      </c>
      <c r="AN96" s="571" t="str">
        <f>IF(基本情報入力シート!$M$26="","",基本情報入力シート!$M$26)</f>
        <v/>
      </c>
    </row>
    <row r="97" spans="1:40">
      <c r="A97" s="87">
        <f t="shared" si="1"/>
        <v>90</v>
      </c>
      <c r="B97" s="554" t="str">
        <f>IF(基本情報入力シート!C122="","",基本情報入力シート!C122)</f>
        <v/>
      </c>
      <c r="C97" s="88" t="str">
        <f>IF(基本情報入力シート!M122="","",基本情報入力シート!M122)</f>
        <v/>
      </c>
      <c r="D97" s="88" t="str">
        <f>IF(基本情報入力シート!R122="","",基本情報入力シート!R122)</f>
        <v/>
      </c>
      <c r="E97" s="88" t="str">
        <f>IF(基本情報入力シート!W122="","",基本情報入力シート!W122)</f>
        <v/>
      </c>
      <c r="F97" s="88" t="str">
        <f>IF(基本情報入力シート!$M$16="","",基本情報入力シート!$M$16)</f>
        <v/>
      </c>
      <c r="G97" s="555" t="str">
        <f>IF(基本情報入力シート!X122="","",基本情報入力シート!X122)</f>
        <v/>
      </c>
      <c r="H97" s="159" t="str">
        <f>IF(基本情報入力シート!Y122="","",基本情報入力シート!Y122)</f>
        <v/>
      </c>
      <c r="I97" s="556">
        <f>'別紙様式3-2'!$R108</f>
        <v>0</v>
      </c>
      <c r="J97" s="557">
        <f>'別紙様式3-2'!$S108</f>
        <v>0</v>
      </c>
      <c r="K97" s="558"/>
      <c r="L97" s="558"/>
      <c r="M97" s="559"/>
      <c r="N97" s="560">
        <f>'別紙様式3-2'!$W108</f>
        <v>0</v>
      </c>
      <c r="O97" s="561">
        <f>'別紙様式3-2'!$X108</f>
        <v>0</v>
      </c>
      <c r="P97" s="559"/>
      <c r="Q97" s="559"/>
      <c r="R97" s="559"/>
      <c r="S97" s="559"/>
      <c r="T97" s="559"/>
      <c r="U97" s="562"/>
      <c r="V97" s="563"/>
      <c r="W97" s="563"/>
      <c r="X97" s="564"/>
      <c r="Y97" s="565">
        <f>'別紙様式3-2'!$AH108</f>
        <v>0</v>
      </c>
      <c r="Z97" s="566"/>
      <c r="AA97" s="566"/>
      <c r="AB97" s="566"/>
      <c r="AC97" s="566"/>
      <c r="AD97" s="567"/>
      <c r="AE97" s="568"/>
      <c r="AF97" s="566"/>
      <c r="AG97" s="569">
        <f>'別紙様式3-3'!$U106</f>
        <v>0</v>
      </c>
      <c r="AH97" s="570"/>
      <c r="AI97" s="570"/>
      <c r="AJ97" s="570"/>
      <c r="AK97" s="570"/>
      <c r="AL97" s="571" t="str">
        <f>IF(基本情報入力シート!$M$23="","",基本情報入力シート!$M$23)</f>
        <v/>
      </c>
      <c r="AM97" s="571" t="str">
        <f>IF(基本情報入力シート!$M$24="","",基本情報入力シート!$M$24)</f>
        <v/>
      </c>
      <c r="AN97" s="571" t="str">
        <f>IF(基本情報入力シート!$M$26="","",基本情報入力シート!$M$26)</f>
        <v/>
      </c>
    </row>
    <row r="98" spans="1:40">
      <c r="A98" s="87">
        <f t="shared" si="1"/>
        <v>91</v>
      </c>
      <c r="B98" s="554" t="str">
        <f>IF(基本情報入力シート!C123="","",基本情報入力シート!C123)</f>
        <v/>
      </c>
      <c r="C98" s="88" t="str">
        <f>IF(基本情報入力シート!M123="","",基本情報入力シート!M123)</f>
        <v/>
      </c>
      <c r="D98" s="88" t="str">
        <f>IF(基本情報入力シート!R123="","",基本情報入力シート!R123)</f>
        <v/>
      </c>
      <c r="E98" s="88" t="str">
        <f>IF(基本情報入力シート!W123="","",基本情報入力シート!W123)</f>
        <v/>
      </c>
      <c r="F98" s="88" t="str">
        <f>IF(基本情報入力シート!$M$16="","",基本情報入力シート!$M$16)</f>
        <v/>
      </c>
      <c r="G98" s="555" t="str">
        <f>IF(基本情報入力シート!X123="","",基本情報入力シート!X123)</f>
        <v/>
      </c>
      <c r="H98" s="159" t="str">
        <f>IF(基本情報入力シート!Y123="","",基本情報入力シート!Y123)</f>
        <v/>
      </c>
      <c r="I98" s="556">
        <f>'別紙様式3-2'!$R109</f>
        <v>0</v>
      </c>
      <c r="J98" s="557">
        <f>'別紙様式3-2'!$S109</f>
        <v>0</v>
      </c>
      <c r="K98" s="558"/>
      <c r="L98" s="558"/>
      <c r="M98" s="559"/>
      <c r="N98" s="560">
        <f>'別紙様式3-2'!$W109</f>
        <v>0</v>
      </c>
      <c r="O98" s="561">
        <f>'別紙様式3-2'!$X109</f>
        <v>0</v>
      </c>
      <c r="P98" s="559"/>
      <c r="Q98" s="559"/>
      <c r="R98" s="559"/>
      <c r="S98" s="559"/>
      <c r="T98" s="559"/>
      <c r="U98" s="562"/>
      <c r="V98" s="563"/>
      <c r="W98" s="563"/>
      <c r="X98" s="564"/>
      <c r="Y98" s="565">
        <f>'別紙様式3-2'!$AH109</f>
        <v>0</v>
      </c>
      <c r="Z98" s="566"/>
      <c r="AA98" s="566"/>
      <c r="AB98" s="566"/>
      <c r="AC98" s="566"/>
      <c r="AD98" s="567"/>
      <c r="AE98" s="568"/>
      <c r="AF98" s="566"/>
      <c r="AG98" s="569">
        <f>'別紙様式3-3'!$U107</f>
        <v>0</v>
      </c>
      <c r="AH98" s="570"/>
      <c r="AI98" s="570"/>
      <c r="AJ98" s="570"/>
      <c r="AK98" s="570"/>
      <c r="AL98" s="571" t="str">
        <f>IF(基本情報入力シート!$M$23="","",基本情報入力シート!$M$23)</f>
        <v/>
      </c>
      <c r="AM98" s="571" t="str">
        <f>IF(基本情報入力シート!$M$24="","",基本情報入力シート!$M$24)</f>
        <v/>
      </c>
      <c r="AN98" s="571" t="str">
        <f>IF(基本情報入力シート!$M$26="","",基本情報入力シート!$M$26)</f>
        <v/>
      </c>
    </row>
    <row r="99" spans="1:40">
      <c r="A99" s="87">
        <f t="shared" si="1"/>
        <v>92</v>
      </c>
      <c r="B99" s="554" t="str">
        <f>IF(基本情報入力シート!C124="","",基本情報入力シート!C124)</f>
        <v/>
      </c>
      <c r="C99" s="88" t="str">
        <f>IF(基本情報入力シート!M124="","",基本情報入力シート!M124)</f>
        <v/>
      </c>
      <c r="D99" s="88" t="str">
        <f>IF(基本情報入力シート!R124="","",基本情報入力シート!R124)</f>
        <v/>
      </c>
      <c r="E99" s="88" t="str">
        <f>IF(基本情報入力シート!W124="","",基本情報入力シート!W124)</f>
        <v/>
      </c>
      <c r="F99" s="88" t="str">
        <f>IF(基本情報入力シート!$M$16="","",基本情報入力シート!$M$16)</f>
        <v/>
      </c>
      <c r="G99" s="555" t="str">
        <f>IF(基本情報入力シート!X124="","",基本情報入力シート!X124)</f>
        <v/>
      </c>
      <c r="H99" s="159" t="str">
        <f>IF(基本情報入力シート!Y124="","",基本情報入力シート!Y124)</f>
        <v/>
      </c>
      <c r="I99" s="556">
        <f>'別紙様式3-2'!$R110</f>
        <v>0</v>
      </c>
      <c r="J99" s="557">
        <f>'別紙様式3-2'!$S110</f>
        <v>0</v>
      </c>
      <c r="K99" s="558"/>
      <c r="L99" s="558"/>
      <c r="M99" s="559"/>
      <c r="N99" s="560">
        <f>'別紙様式3-2'!$W110</f>
        <v>0</v>
      </c>
      <c r="O99" s="561">
        <f>'別紙様式3-2'!$X110</f>
        <v>0</v>
      </c>
      <c r="P99" s="559"/>
      <c r="Q99" s="559"/>
      <c r="R99" s="559"/>
      <c r="S99" s="559"/>
      <c r="T99" s="559"/>
      <c r="U99" s="562"/>
      <c r="V99" s="563"/>
      <c r="W99" s="563"/>
      <c r="X99" s="564"/>
      <c r="Y99" s="565">
        <f>'別紙様式3-2'!$AH110</f>
        <v>0</v>
      </c>
      <c r="Z99" s="566"/>
      <c r="AA99" s="566"/>
      <c r="AB99" s="566"/>
      <c r="AC99" s="566"/>
      <c r="AD99" s="567"/>
      <c r="AE99" s="568"/>
      <c r="AF99" s="566"/>
      <c r="AG99" s="569">
        <f>'別紙様式3-3'!$U108</f>
        <v>0</v>
      </c>
      <c r="AH99" s="570"/>
      <c r="AI99" s="570"/>
      <c r="AJ99" s="570"/>
      <c r="AK99" s="570"/>
      <c r="AL99" s="571" t="str">
        <f>IF(基本情報入力シート!$M$23="","",基本情報入力シート!$M$23)</f>
        <v/>
      </c>
      <c r="AM99" s="571" t="str">
        <f>IF(基本情報入力シート!$M$24="","",基本情報入力シート!$M$24)</f>
        <v/>
      </c>
      <c r="AN99" s="571" t="str">
        <f>IF(基本情報入力シート!$M$26="","",基本情報入力シート!$M$26)</f>
        <v/>
      </c>
    </row>
    <row r="100" spans="1:40">
      <c r="A100" s="87">
        <f t="shared" si="1"/>
        <v>93</v>
      </c>
      <c r="B100" s="554" t="str">
        <f>IF(基本情報入力シート!C125="","",基本情報入力シート!C125)</f>
        <v/>
      </c>
      <c r="C100" s="88" t="str">
        <f>IF(基本情報入力シート!M125="","",基本情報入力シート!M125)</f>
        <v/>
      </c>
      <c r="D100" s="88" t="str">
        <f>IF(基本情報入力シート!R125="","",基本情報入力シート!R125)</f>
        <v/>
      </c>
      <c r="E100" s="88" t="str">
        <f>IF(基本情報入力シート!W125="","",基本情報入力シート!W125)</f>
        <v/>
      </c>
      <c r="F100" s="88" t="str">
        <f>IF(基本情報入力シート!$M$16="","",基本情報入力シート!$M$16)</f>
        <v/>
      </c>
      <c r="G100" s="555" t="str">
        <f>IF(基本情報入力シート!X125="","",基本情報入力シート!X125)</f>
        <v/>
      </c>
      <c r="H100" s="159" t="str">
        <f>IF(基本情報入力シート!Y125="","",基本情報入力シート!Y125)</f>
        <v/>
      </c>
      <c r="I100" s="556">
        <f>'別紙様式3-2'!$R111</f>
        <v>0</v>
      </c>
      <c r="J100" s="557">
        <f>'別紙様式3-2'!$S111</f>
        <v>0</v>
      </c>
      <c r="K100" s="558"/>
      <c r="L100" s="558"/>
      <c r="M100" s="559"/>
      <c r="N100" s="560">
        <f>'別紙様式3-2'!$W111</f>
        <v>0</v>
      </c>
      <c r="O100" s="561">
        <f>'別紙様式3-2'!$X111</f>
        <v>0</v>
      </c>
      <c r="P100" s="559"/>
      <c r="Q100" s="559"/>
      <c r="R100" s="559"/>
      <c r="S100" s="559"/>
      <c r="T100" s="559"/>
      <c r="U100" s="562"/>
      <c r="V100" s="563"/>
      <c r="W100" s="563"/>
      <c r="X100" s="564"/>
      <c r="Y100" s="565">
        <f>'別紙様式3-2'!$AH111</f>
        <v>0</v>
      </c>
      <c r="Z100" s="566"/>
      <c r="AA100" s="566"/>
      <c r="AB100" s="566"/>
      <c r="AC100" s="566"/>
      <c r="AD100" s="567"/>
      <c r="AE100" s="568"/>
      <c r="AF100" s="566"/>
      <c r="AG100" s="569">
        <f>'別紙様式3-3'!$U109</f>
        <v>0</v>
      </c>
      <c r="AH100" s="570"/>
      <c r="AI100" s="570"/>
      <c r="AJ100" s="570"/>
      <c r="AK100" s="570"/>
      <c r="AL100" s="571" t="str">
        <f>IF(基本情報入力シート!$M$23="","",基本情報入力シート!$M$23)</f>
        <v/>
      </c>
      <c r="AM100" s="571" t="str">
        <f>IF(基本情報入力シート!$M$24="","",基本情報入力シート!$M$24)</f>
        <v/>
      </c>
      <c r="AN100" s="571" t="str">
        <f>IF(基本情報入力シート!$M$26="","",基本情報入力シート!$M$26)</f>
        <v/>
      </c>
    </row>
    <row r="101" spans="1:40">
      <c r="A101" s="87">
        <f t="shared" si="1"/>
        <v>94</v>
      </c>
      <c r="B101" s="554" t="str">
        <f>IF(基本情報入力シート!C126="","",基本情報入力シート!C126)</f>
        <v/>
      </c>
      <c r="C101" s="88" t="str">
        <f>IF(基本情報入力シート!M126="","",基本情報入力シート!M126)</f>
        <v/>
      </c>
      <c r="D101" s="88" t="str">
        <f>IF(基本情報入力シート!R126="","",基本情報入力シート!R126)</f>
        <v/>
      </c>
      <c r="E101" s="88" t="str">
        <f>IF(基本情報入力シート!W126="","",基本情報入力シート!W126)</f>
        <v/>
      </c>
      <c r="F101" s="88" t="str">
        <f>IF(基本情報入力シート!$M$16="","",基本情報入力シート!$M$16)</f>
        <v/>
      </c>
      <c r="G101" s="555" t="str">
        <f>IF(基本情報入力シート!X126="","",基本情報入力シート!X126)</f>
        <v/>
      </c>
      <c r="H101" s="159" t="str">
        <f>IF(基本情報入力シート!Y126="","",基本情報入力シート!Y126)</f>
        <v/>
      </c>
      <c r="I101" s="556">
        <f>'別紙様式3-2'!$R112</f>
        <v>0</v>
      </c>
      <c r="J101" s="557">
        <f>'別紙様式3-2'!$S112</f>
        <v>0</v>
      </c>
      <c r="K101" s="558"/>
      <c r="L101" s="558"/>
      <c r="M101" s="559"/>
      <c r="N101" s="560">
        <f>'別紙様式3-2'!$W112</f>
        <v>0</v>
      </c>
      <c r="O101" s="561">
        <f>'別紙様式3-2'!$X112</f>
        <v>0</v>
      </c>
      <c r="P101" s="559"/>
      <c r="Q101" s="559"/>
      <c r="R101" s="559"/>
      <c r="S101" s="559"/>
      <c r="T101" s="559"/>
      <c r="U101" s="562"/>
      <c r="V101" s="563"/>
      <c r="W101" s="563"/>
      <c r="X101" s="564"/>
      <c r="Y101" s="565">
        <f>'別紙様式3-2'!$AH112</f>
        <v>0</v>
      </c>
      <c r="Z101" s="566"/>
      <c r="AA101" s="566"/>
      <c r="AB101" s="566"/>
      <c r="AC101" s="566"/>
      <c r="AD101" s="567"/>
      <c r="AE101" s="568"/>
      <c r="AF101" s="566"/>
      <c r="AG101" s="569">
        <f>'別紙様式3-3'!$U110</f>
        <v>0</v>
      </c>
      <c r="AH101" s="570"/>
      <c r="AI101" s="570"/>
      <c r="AJ101" s="570"/>
      <c r="AK101" s="570"/>
      <c r="AL101" s="571" t="str">
        <f>IF(基本情報入力シート!$M$23="","",基本情報入力シート!$M$23)</f>
        <v/>
      </c>
      <c r="AM101" s="571" t="str">
        <f>IF(基本情報入力シート!$M$24="","",基本情報入力シート!$M$24)</f>
        <v/>
      </c>
      <c r="AN101" s="571" t="str">
        <f>IF(基本情報入力シート!$M$26="","",基本情報入力シート!$M$26)</f>
        <v/>
      </c>
    </row>
    <row r="102" spans="1:40">
      <c r="A102" s="87">
        <f t="shared" si="1"/>
        <v>95</v>
      </c>
      <c r="B102" s="554" t="str">
        <f>IF(基本情報入力シート!C127="","",基本情報入力シート!C127)</f>
        <v/>
      </c>
      <c r="C102" s="88" t="str">
        <f>IF(基本情報入力シート!M127="","",基本情報入力シート!M127)</f>
        <v/>
      </c>
      <c r="D102" s="88" t="str">
        <f>IF(基本情報入力シート!R127="","",基本情報入力シート!R127)</f>
        <v/>
      </c>
      <c r="E102" s="88" t="str">
        <f>IF(基本情報入力シート!W127="","",基本情報入力シート!W127)</f>
        <v/>
      </c>
      <c r="F102" s="88" t="str">
        <f>IF(基本情報入力シート!$M$16="","",基本情報入力シート!$M$16)</f>
        <v/>
      </c>
      <c r="G102" s="555" t="str">
        <f>IF(基本情報入力シート!X127="","",基本情報入力シート!X127)</f>
        <v/>
      </c>
      <c r="H102" s="159" t="str">
        <f>IF(基本情報入力シート!Y127="","",基本情報入力シート!Y127)</f>
        <v/>
      </c>
      <c r="I102" s="556">
        <f>'別紙様式3-2'!$R113</f>
        <v>0</v>
      </c>
      <c r="J102" s="557">
        <f>'別紙様式3-2'!$S113</f>
        <v>0</v>
      </c>
      <c r="K102" s="558"/>
      <c r="L102" s="558"/>
      <c r="M102" s="559"/>
      <c r="N102" s="560">
        <f>'別紙様式3-2'!$W113</f>
        <v>0</v>
      </c>
      <c r="O102" s="561">
        <f>'別紙様式3-2'!$X113</f>
        <v>0</v>
      </c>
      <c r="P102" s="559"/>
      <c r="Q102" s="559"/>
      <c r="R102" s="559"/>
      <c r="S102" s="559"/>
      <c r="T102" s="559"/>
      <c r="U102" s="562"/>
      <c r="V102" s="563"/>
      <c r="W102" s="563"/>
      <c r="X102" s="564"/>
      <c r="Y102" s="565">
        <f>'別紙様式3-2'!$AH113</f>
        <v>0</v>
      </c>
      <c r="Z102" s="566"/>
      <c r="AA102" s="566"/>
      <c r="AB102" s="566"/>
      <c r="AC102" s="566"/>
      <c r="AD102" s="567"/>
      <c r="AE102" s="568"/>
      <c r="AF102" s="566"/>
      <c r="AG102" s="569">
        <f>'別紙様式3-3'!$U111</f>
        <v>0</v>
      </c>
      <c r="AH102" s="570"/>
      <c r="AI102" s="570"/>
      <c r="AJ102" s="570"/>
      <c r="AK102" s="570"/>
      <c r="AL102" s="571" t="str">
        <f>IF(基本情報入力シート!$M$23="","",基本情報入力シート!$M$23)</f>
        <v/>
      </c>
      <c r="AM102" s="571" t="str">
        <f>IF(基本情報入力シート!$M$24="","",基本情報入力シート!$M$24)</f>
        <v/>
      </c>
      <c r="AN102" s="571" t="str">
        <f>IF(基本情報入力シート!$M$26="","",基本情報入力シート!$M$26)</f>
        <v/>
      </c>
    </row>
    <row r="103" spans="1:40">
      <c r="A103" s="87">
        <f t="shared" si="1"/>
        <v>96</v>
      </c>
      <c r="B103" s="554" t="str">
        <f>IF(基本情報入力シート!C128="","",基本情報入力シート!C128)</f>
        <v/>
      </c>
      <c r="C103" s="88" t="str">
        <f>IF(基本情報入力シート!M128="","",基本情報入力シート!M128)</f>
        <v/>
      </c>
      <c r="D103" s="88" t="str">
        <f>IF(基本情報入力シート!R128="","",基本情報入力シート!R128)</f>
        <v/>
      </c>
      <c r="E103" s="88" t="str">
        <f>IF(基本情報入力シート!W128="","",基本情報入力シート!W128)</f>
        <v/>
      </c>
      <c r="F103" s="88" t="str">
        <f>IF(基本情報入力シート!$M$16="","",基本情報入力シート!$M$16)</f>
        <v/>
      </c>
      <c r="G103" s="555" t="str">
        <f>IF(基本情報入力シート!X128="","",基本情報入力シート!X128)</f>
        <v/>
      </c>
      <c r="H103" s="159" t="str">
        <f>IF(基本情報入力シート!Y128="","",基本情報入力シート!Y128)</f>
        <v/>
      </c>
      <c r="I103" s="556">
        <f>'別紙様式3-2'!$R114</f>
        <v>0</v>
      </c>
      <c r="J103" s="557">
        <f>'別紙様式3-2'!$S114</f>
        <v>0</v>
      </c>
      <c r="K103" s="558"/>
      <c r="L103" s="558"/>
      <c r="M103" s="559"/>
      <c r="N103" s="560">
        <f>'別紙様式3-2'!$W114</f>
        <v>0</v>
      </c>
      <c r="O103" s="561">
        <f>'別紙様式3-2'!$X114</f>
        <v>0</v>
      </c>
      <c r="P103" s="559"/>
      <c r="Q103" s="559"/>
      <c r="R103" s="559"/>
      <c r="S103" s="559"/>
      <c r="T103" s="559"/>
      <c r="U103" s="562"/>
      <c r="V103" s="563"/>
      <c r="W103" s="563"/>
      <c r="X103" s="564"/>
      <c r="Y103" s="565">
        <f>'別紙様式3-2'!$AH114</f>
        <v>0</v>
      </c>
      <c r="Z103" s="566"/>
      <c r="AA103" s="566"/>
      <c r="AB103" s="566"/>
      <c r="AC103" s="566"/>
      <c r="AD103" s="567"/>
      <c r="AE103" s="568"/>
      <c r="AF103" s="566"/>
      <c r="AG103" s="569">
        <f>'別紙様式3-3'!$U112</f>
        <v>0</v>
      </c>
      <c r="AH103" s="570"/>
      <c r="AI103" s="570"/>
      <c r="AJ103" s="570"/>
      <c r="AK103" s="570"/>
      <c r="AL103" s="571" t="str">
        <f>IF(基本情報入力シート!$M$23="","",基本情報入力シート!$M$23)</f>
        <v/>
      </c>
      <c r="AM103" s="571" t="str">
        <f>IF(基本情報入力シート!$M$24="","",基本情報入力シート!$M$24)</f>
        <v/>
      </c>
      <c r="AN103" s="571" t="str">
        <f>IF(基本情報入力シート!$M$26="","",基本情報入力シート!$M$26)</f>
        <v/>
      </c>
    </row>
    <row r="104" spans="1:40">
      <c r="A104" s="87">
        <f t="shared" si="1"/>
        <v>97</v>
      </c>
      <c r="B104" s="554" t="str">
        <f>IF(基本情報入力シート!C129="","",基本情報入力シート!C129)</f>
        <v/>
      </c>
      <c r="C104" s="88" t="str">
        <f>IF(基本情報入力シート!M129="","",基本情報入力シート!M129)</f>
        <v/>
      </c>
      <c r="D104" s="88" t="str">
        <f>IF(基本情報入力シート!R129="","",基本情報入力シート!R129)</f>
        <v/>
      </c>
      <c r="E104" s="88" t="str">
        <f>IF(基本情報入力シート!W129="","",基本情報入力シート!W129)</f>
        <v/>
      </c>
      <c r="F104" s="88" t="str">
        <f>IF(基本情報入力シート!$M$16="","",基本情報入力シート!$M$16)</f>
        <v/>
      </c>
      <c r="G104" s="555" t="str">
        <f>IF(基本情報入力シート!X129="","",基本情報入力シート!X129)</f>
        <v/>
      </c>
      <c r="H104" s="159" t="str">
        <f>IF(基本情報入力シート!Y129="","",基本情報入力シート!Y129)</f>
        <v/>
      </c>
      <c r="I104" s="556">
        <f>'別紙様式3-2'!$R115</f>
        <v>0</v>
      </c>
      <c r="J104" s="557">
        <f>'別紙様式3-2'!$S115</f>
        <v>0</v>
      </c>
      <c r="K104" s="558"/>
      <c r="L104" s="558"/>
      <c r="M104" s="559"/>
      <c r="N104" s="560">
        <f>'別紙様式3-2'!$W115</f>
        <v>0</v>
      </c>
      <c r="O104" s="561">
        <f>'別紙様式3-2'!$X115</f>
        <v>0</v>
      </c>
      <c r="P104" s="559"/>
      <c r="Q104" s="559"/>
      <c r="R104" s="559"/>
      <c r="S104" s="559"/>
      <c r="T104" s="559"/>
      <c r="U104" s="562"/>
      <c r="V104" s="563"/>
      <c r="W104" s="563"/>
      <c r="X104" s="564"/>
      <c r="Y104" s="565">
        <f>'別紙様式3-2'!$AH115</f>
        <v>0</v>
      </c>
      <c r="Z104" s="566"/>
      <c r="AA104" s="566"/>
      <c r="AB104" s="566"/>
      <c r="AC104" s="566"/>
      <c r="AD104" s="567"/>
      <c r="AE104" s="568"/>
      <c r="AF104" s="566"/>
      <c r="AG104" s="569">
        <f>'別紙様式3-3'!$U113</f>
        <v>0</v>
      </c>
      <c r="AH104" s="570"/>
      <c r="AI104" s="570"/>
      <c r="AJ104" s="570"/>
      <c r="AK104" s="570"/>
      <c r="AL104" s="571" t="str">
        <f>IF(基本情報入力シート!$M$23="","",基本情報入力シート!$M$23)</f>
        <v/>
      </c>
      <c r="AM104" s="571" t="str">
        <f>IF(基本情報入力シート!$M$24="","",基本情報入力シート!$M$24)</f>
        <v/>
      </c>
      <c r="AN104" s="571" t="str">
        <f>IF(基本情報入力シート!$M$26="","",基本情報入力シート!$M$26)</f>
        <v/>
      </c>
    </row>
    <row r="105" spans="1:40">
      <c r="A105" s="87">
        <f t="shared" si="1"/>
        <v>98</v>
      </c>
      <c r="B105" s="554" t="str">
        <f>IF(基本情報入力シート!C130="","",基本情報入力シート!C130)</f>
        <v/>
      </c>
      <c r="C105" s="88" t="str">
        <f>IF(基本情報入力シート!M130="","",基本情報入力シート!M130)</f>
        <v/>
      </c>
      <c r="D105" s="88" t="str">
        <f>IF(基本情報入力シート!R130="","",基本情報入力シート!R130)</f>
        <v/>
      </c>
      <c r="E105" s="88" t="str">
        <f>IF(基本情報入力シート!W130="","",基本情報入力シート!W130)</f>
        <v/>
      </c>
      <c r="F105" s="88" t="str">
        <f>IF(基本情報入力シート!$M$16="","",基本情報入力シート!$M$16)</f>
        <v/>
      </c>
      <c r="G105" s="555" t="str">
        <f>IF(基本情報入力シート!X130="","",基本情報入力シート!X130)</f>
        <v/>
      </c>
      <c r="H105" s="159" t="str">
        <f>IF(基本情報入力シート!Y130="","",基本情報入力シート!Y130)</f>
        <v/>
      </c>
      <c r="I105" s="556">
        <f>'別紙様式3-2'!$R116</f>
        <v>0</v>
      </c>
      <c r="J105" s="557">
        <f>'別紙様式3-2'!$S116</f>
        <v>0</v>
      </c>
      <c r="K105" s="558"/>
      <c r="L105" s="558"/>
      <c r="M105" s="559"/>
      <c r="N105" s="560">
        <f>'別紙様式3-2'!$W116</f>
        <v>0</v>
      </c>
      <c r="O105" s="561">
        <f>'別紙様式3-2'!$X116</f>
        <v>0</v>
      </c>
      <c r="P105" s="559"/>
      <c r="Q105" s="559"/>
      <c r="R105" s="559"/>
      <c r="S105" s="559"/>
      <c r="T105" s="559"/>
      <c r="U105" s="562"/>
      <c r="V105" s="563"/>
      <c r="W105" s="563"/>
      <c r="X105" s="564"/>
      <c r="Y105" s="565">
        <f>'別紙様式3-2'!$AH116</f>
        <v>0</v>
      </c>
      <c r="Z105" s="566"/>
      <c r="AA105" s="566"/>
      <c r="AB105" s="566"/>
      <c r="AC105" s="566"/>
      <c r="AD105" s="567"/>
      <c r="AE105" s="568"/>
      <c r="AF105" s="566"/>
      <c r="AG105" s="569">
        <f>'別紙様式3-3'!$U114</f>
        <v>0</v>
      </c>
      <c r="AH105" s="570"/>
      <c r="AI105" s="570"/>
      <c r="AJ105" s="570"/>
      <c r="AK105" s="570"/>
      <c r="AL105" s="571" t="str">
        <f>IF(基本情報入力シート!$M$23="","",基本情報入力シート!$M$23)</f>
        <v/>
      </c>
      <c r="AM105" s="571" t="str">
        <f>IF(基本情報入力シート!$M$24="","",基本情報入力シート!$M$24)</f>
        <v/>
      </c>
      <c r="AN105" s="571" t="str">
        <f>IF(基本情報入力シート!$M$26="","",基本情報入力シート!$M$26)</f>
        <v/>
      </c>
    </row>
    <row r="106" spans="1:40">
      <c r="A106" s="87">
        <f t="shared" si="1"/>
        <v>99</v>
      </c>
      <c r="B106" s="554" t="str">
        <f>IF(基本情報入力シート!C131="","",基本情報入力シート!C131)</f>
        <v/>
      </c>
      <c r="C106" s="88" t="str">
        <f>IF(基本情報入力シート!M131="","",基本情報入力シート!M131)</f>
        <v/>
      </c>
      <c r="D106" s="88" t="str">
        <f>IF(基本情報入力シート!R131="","",基本情報入力シート!R131)</f>
        <v/>
      </c>
      <c r="E106" s="88" t="str">
        <f>IF(基本情報入力シート!W131="","",基本情報入力シート!W131)</f>
        <v/>
      </c>
      <c r="F106" s="88" t="str">
        <f>IF(基本情報入力シート!$M$16="","",基本情報入力シート!$M$16)</f>
        <v/>
      </c>
      <c r="G106" s="555" t="str">
        <f>IF(基本情報入力シート!X131="","",基本情報入力シート!X131)</f>
        <v/>
      </c>
      <c r="H106" s="159" t="str">
        <f>IF(基本情報入力シート!Y131="","",基本情報入力シート!Y131)</f>
        <v/>
      </c>
      <c r="I106" s="556">
        <f>'別紙様式3-2'!$R117</f>
        <v>0</v>
      </c>
      <c r="J106" s="557">
        <f>'別紙様式3-2'!$S117</f>
        <v>0</v>
      </c>
      <c r="K106" s="558"/>
      <c r="L106" s="558"/>
      <c r="M106" s="559"/>
      <c r="N106" s="560">
        <f>'別紙様式3-2'!$W117</f>
        <v>0</v>
      </c>
      <c r="O106" s="561">
        <f>'別紙様式3-2'!$X117</f>
        <v>0</v>
      </c>
      <c r="P106" s="559"/>
      <c r="Q106" s="559"/>
      <c r="R106" s="559"/>
      <c r="S106" s="559"/>
      <c r="T106" s="559"/>
      <c r="U106" s="562"/>
      <c r="V106" s="563"/>
      <c r="W106" s="563"/>
      <c r="X106" s="564"/>
      <c r="Y106" s="565">
        <f>'別紙様式3-2'!$AH117</f>
        <v>0</v>
      </c>
      <c r="Z106" s="566"/>
      <c r="AA106" s="566"/>
      <c r="AB106" s="566"/>
      <c r="AC106" s="566"/>
      <c r="AD106" s="567"/>
      <c r="AE106" s="568"/>
      <c r="AF106" s="566"/>
      <c r="AG106" s="569">
        <f>'別紙様式3-3'!$U115</f>
        <v>0</v>
      </c>
      <c r="AH106" s="570"/>
      <c r="AI106" s="570"/>
      <c r="AJ106" s="570"/>
      <c r="AK106" s="570"/>
      <c r="AL106" s="571" t="str">
        <f>IF(基本情報入力シート!$M$23="","",基本情報入力シート!$M$23)</f>
        <v/>
      </c>
      <c r="AM106" s="571" t="str">
        <f>IF(基本情報入力シート!$M$24="","",基本情報入力シート!$M$24)</f>
        <v/>
      </c>
      <c r="AN106" s="571" t="str">
        <f>IF(基本情報入力シート!$M$26="","",基本情報入力シート!$M$26)</f>
        <v/>
      </c>
    </row>
    <row r="107" spans="1:40">
      <c r="A107" s="87">
        <f t="shared" si="1"/>
        <v>100</v>
      </c>
      <c r="B107" s="554" t="str">
        <f>IF(基本情報入力シート!C132="","",基本情報入力シート!C132)</f>
        <v/>
      </c>
      <c r="C107" s="88" t="str">
        <f>IF(基本情報入力シート!M132="","",基本情報入力シート!M132)</f>
        <v/>
      </c>
      <c r="D107" s="88" t="str">
        <f>IF(基本情報入力シート!R132="","",基本情報入力シート!R132)</f>
        <v/>
      </c>
      <c r="E107" s="88" t="str">
        <f>IF(基本情報入力シート!W132="","",基本情報入力シート!W132)</f>
        <v/>
      </c>
      <c r="F107" s="88" t="str">
        <f>IF(基本情報入力シート!$M$16="","",基本情報入力シート!$M$16)</f>
        <v/>
      </c>
      <c r="G107" s="555" t="str">
        <f>IF(基本情報入力シート!X132="","",基本情報入力シート!X132)</f>
        <v/>
      </c>
      <c r="H107" s="159" t="str">
        <f>IF(基本情報入力シート!Y132="","",基本情報入力シート!Y132)</f>
        <v/>
      </c>
      <c r="I107" s="556">
        <f>'別紙様式3-2'!$R118</f>
        <v>0</v>
      </c>
      <c r="J107" s="557">
        <f>'別紙様式3-2'!$S118</f>
        <v>0</v>
      </c>
      <c r="K107" s="558"/>
      <c r="L107" s="558"/>
      <c r="M107" s="559"/>
      <c r="N107" s="560">
        <f>'別紙様式3-2'!$W118</f>
        <v>0</v>
      </c>
      <c r="O107" s="561">
        <f>'別紙様式3-2'!$X118</f>
        <v>0</v>
      </c>
      <c r="P107" s="559"/>
      <c r="Q107" s="559"/>
      <c r="R107" s="559"/>
      <c r="S107" s="559"/>
      <c r="T107" s="559"/>
      <c r="U107" s="559"/>
      <c r="V107" s="564"/>
      <c r="W107" s="564"/>
      <c r="X107" s="564"/>
      <c r="Y107" s="565">
        <f>'別紙様式3-2'!$AH118</f>
        <v>0</v>
      </c>
      <c r="Z107" s="566"/>
      <c r="AA107" s="566"/>
      <c r="AB107" s="566"/>
      <c r="AC107" s="566"/>
      <c r="AD107" s="566"/>
      <c r="AE107" s="566"/>
      <c r="AF107" s="566"/>
      <c r="AG107" s="569">
        <f>'別紙様式3-3'!$U116</f>
        <v>0</v>
      </c>
      <c r="AH107" s="570"/>
      <c r="AI107" s="570"/>
      <c r="AJ107" s="570"/>
      <c r="AK107" s="570"/>
      <c r="AL107" s="571" t="str">
        <f>IF(基本情報入力シート!$M$23="","",基本情報入力シート!$M$23)</f>
        <v/>
      </c>
      <c r="AM107" s="571" t="str">
        <f>IF(基本情報入力シート!$M$24="","",基本情報入力シート!$M$24)</f>
        <v/>
      </c>
      <c r="AN107" s="571" t="str">
        <f>IF(基本情報入力シート!$M$26="","",基本情報入力シート!$M$26)</f>
        <v/>
      </c>
    </row>
    <row r="108" spans="1:40">
      <c r="A108" s="43"/>
      <c r="B108" s="44"/>
      <c r="C108" s="45"/>
      <c r="D108" s="45"/>
      <c r="E108" s="45"/>
      <c r="F108" s="45"/>
      <c r="H108" s="572"/>
      <c r="I108" s="572"/>
      <c r="J108" s="573"/>
      <c r="K108" s="573"/>
      <c r="L108" s="573"/>
      <c r="M108" s="574"/>
      <c r="N108" s="575"/>
      <c r="O108" s="576"/>
      <c r="P108" s="576"/>
      <c r="Q108" s="576"/>
      <c r="R108" s="576"/>
      <c r="S108" s="48"/>
      <c r="T108" s="48"/>
      <c r="U108" s="577"/>
      <c r="V108" s="577"/>
      <c r="W108" s="577"/>
      <c r="X108" s="577"/>
      <c r="Y108" s="577"/>
    </row>
    <row r="111" spans="1:40">
      <c r="C111" s="50"/>
      <c r="D111" s="50"/>
      <c r="E111" s="50"/>
      <c r="F111" s="50"/>
      <c r="G111" s="50"/>
    </row>
    <row r="112" spans="1:40">
      <c r="B112" s="50"/>
    </row>
  </sheetData>
  <mergeCells count="46">
    <mergeCell ref="AL4:AL6"/>
    <mergeCell ref="AM4:AM6"/>
    <mergeCell ref="AN4:AN6"/>
    <mergeCell ref="AL3:AN3"/>
    <mergeCell ref="K4:K5"/>
    <mergeCell ref="L4:L5"/>
    <mergeCell ref="P4:P5"/>
    <mergeCell ref="Q4:Q5"/>
    <mergeCell ref="R4:R5"/>
    <mergeCell ref="S4:S5"/>
    <mergeCell ref="T4:T5"/>
    <mergeCell ref="U4:U5"/>
    <mergeCell ref="V4:V5"/>
    <mergeCell ref="AJ2:AJ5"/>
    <mergeCell ref="K3:L3"/>
    <mergeCell ref="P3:R3"/>
    <mergeCell ref="Z2:Z5"/>
    <mergeCell ref="AE2:AE5"/>
    <mergeCell ref="AF2:AF5"/>
    <mergeCell ref="AG2:AG5"/>
    <mergeCell ref="AH2:AH5"/>
    <mergeCell ref="AC4:AC5"/>
    <mergeCell ref="AD1:AD5"/>
    <mergeCell ref="AG1:AK1"/>
    <mergeCell ref="AL1:AN2"/>
    <mergeCell ref="I2:I5"/>
    <mergeCell ref="J2:J5"/>
    <mergeCell ref="M2:M5"/>
    <mergeCell ref="N2:N5"/>
    <mergeCell ref="O2:O5"/>
    <mergeCell ref="S2:U3"/>
    <mergeCell ref="V2:X3"/>
    <mergeCell ref="AA3:AC3"/>
    <mergeCell ref="AI3:AI5"/>
    <mergeCell ref="AK3:AK5"/>
    <mergeCell ref="W4:W5"/>
    <mergeCell ref="X4:X5"/>
    <mergeCell ref="AA4:AA5"/>
    <mergeCell ref="AB4:AB5"/>
    <mergeCell ref="Y2:Y5"/>
    <mergeCell ref="H1:H5"/>
    <mergeCell ref="A1:A4"/>
    <mergeCell ref="B1:B5"/>
    <mergeCell ref="C1:C5"/>
    <mergeCell ref="F1:F5"/>
    <mergeCell ref="G1:G5"/>
  </mergeCells>
  <phoneticPr fontId="2"/>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4513C07D-9BA6-4626-A4CE-3406ACE94E94}">
            <xm:f>'C:\☆在宅指導係\指定係\07.介護報酬関係\介護職員改善加算\令和５年度\02.令和４年度実績報告\HP\[R4_yousiki2.xlsx]別紙様式3-1'!#REF!="×"</xm:f>
            <x14:dxf>
              <fill>
                <patternFill>
                  <bgColor theme="0" tint="-0.24994659260841701"/>
                </patternFill>
              </fill>
            </x14:dxf>
          </x14:cfRule>
          <xm:sqref>AD1:AK107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9"/>
  <sheetViews>
    <sheetView topLeftCell="A4" workbookViewId="0">
      <selection activeCell="A30" sqref="A30"/>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404</v>
      </c>
    </row>
    <row r="27" spans="1:1" ht="16.5" customHeight="1">
      <c r="A27" s="4" t="s">
        <v>405</v>
      </c>
    </row>
    <row r="28" spans="1:1" ht="16.5" customHeight="1">
      <c r="A28" s="4" t="s">
        <v>406</v>
      </c>
    </row>
    <row r="29" spans="1:1" ht="16.5" customHeight="1">
      <c r="A29" s="518" t="s">
        <v>407</v>
      </c>
    </row>
    <row r="30" spans="1:1" s="111" customFormat="1" ht="18" customHeight="1">
      <c r="A30" s="112" t="s">
        <v>282</v>
      </c>
    </row>
    <row r="31" spans="1:1" s="111" customFormat="1" ht="18" customHeight="1">
      <c r="A31" s="112" t="s">
        <v>283</v>
      </c>
    </row>
    <row r="32" spans="1:1" s="111" customFormat="1" ht="18" customHeight="1">
      <c r="A32" s="112" t="s">
        <v>284</v>
      </c>
    </row>
    <row r="33" spans="1:1" s="111" customFormat="1" ht="18" customHeight="1">
      <c r="A33" s="112" t="s">
        <v>285</v>
      </c>
    </row>
    <row r="34" spans="1:1" s="111" customFormat="1" ht="18" customHeight="1">
      <c r="A34" s="112" t="s">
        <v>286</v>
      </c>
    </row>
    <row r="35" spans="1:1" s="111" customFormat="1" ht="18" customHeight="1">
      <c r="A35" s="112" t="s">
        <v>287</v>
      </c>
    </row>
    <row r="36" spans="1:1" s="111" customFormat="1" ht="18" customHeight="1">
      <c r="A36" s="112" t="s">
        <v>288</v>
      </c>
    </row>
    <row r="37" spans="1:1" s="111" customFormat="1" ht="18" customHeight="1">
      <c r="A37" s="112" t="s">
        <v>289</v>
      </c>
    </row>
    <row r="38" spans="1:1" s="111" customFormat="1" ht="18" customHeight="1">
      <c r="A38" s="112" t="s">
        <v>290</v>
      </c>
    </row>
    <row r="39" spans="1:1" s="111" customFormat="1" ht="18" customHeight="1" thickBot="1">
      <c r="A39" s="113"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はじめに</vt:lpstr>
      <vt:lpstr>基本情報入力シート</vt:lpstr>
      <vt:lpstr>別紙様式3-1</vt:lpstr>
      <vt:lpstr>別紙様式3-2</vt:lpstr>
      <vt:lpstr>別紙様式3-3</vt:lpstr>
      <vt:lpstr>【非表示】（入力不可）保険者確認用</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sakuramoto</cp:lastModifiedBy>
  <cp:lastPrinted>2023-03-17T04:15:54Z</cp:lastPrinted>
  <dcterms:created xsi:type="dcterms:W3CDTF">2023-03-03T03:13:58Z</dcterms:created>
  <dcterms:modified xsi:type="dcterms:W3CDTF">2023-06-30T01:18:21Z</dcterms:modified>
</cp:coreProperties>
</file>